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ector Weight" sheetId="1" r:id="rId1"/>
    <sheet name="Final" sheetId="2" r:id="rId2"/>
    <sheet name="  " sheetId="3" r:id="rId3"/>
  </sheets>
  <definedNames/>
  <calcPr fullCalcOnLoad="1"/>
</workbook>
</file>

<file path=xl/comments2.xml><?xml version="1.0" encoding="utf-8"?>
<comments xmlns="http://schemas.openxmlformats.org/spreadsheetml/2006/main">
  <authors>
    <author>Office of the Treasurer The O</author>
  </authors>
  <commentList>
    <comment ref="R6" authorId="0">
      <text>
        <r>
          <rPr>
            <b/>
            <sz val="12"/>
            <rFont val="Tahoma"/>
            <family val="2"/>
          </rPr>
          <t>ENTER Month-end DATE HERE</t>
        </r>
      </text>
    </comment>
  </commentList>
</comments>
</file>

<file path=xl/sharedStrings.xml><?xml version="1.0" encoding="utf-8"?>
<sst xmlns="http://schemas.openxmlformats.org/spreadsheetml/2006/main" count="268" uniqueCount="171">
  <si>
    <t>MTD</t>
  </si>
  <si>
    <t>Trailing 3MO</t>
  </si>
  <si>
    <t>Calendar YTD</t>
  </si>
  <si>
    <t>Fiscal YTD</t>
  </si>
  <si>
    <t>Trailing 12MO</t>
  </si>
  <si>
    <t>3YR</t>
  </si>
  <si>
    <t>5YR</t>
  </si>
  <si>
    <t>10YR</t>
  </si>
  <si>
    <t>Inception</t>
  </si>
  <si>
    <t>S&amp;P 500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</si>
  <si>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</si>
  <si>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</si>
  <si>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r>
      <t xml:space="preserve">+ Net Outperformance/ </t>
    </r>
    <r>
      <rPr>
        <sz val="10"/>
        <color indexed="10"/>
        <rFont val="Arial"/>
        <family val="2"/>
      </rPr>
      <t>- (Net Underperformance)</t>
    </r>
  </si>
  <si>
    <t>S&amp;P 500 Weight</t>
  </si>
  <si>
    <t>SIM Weight</t>
  </si>
  <si>
    <t>+/-</t>
  </si>
  <si>
    <t>Consumer Discretionary</t>
  </si>
  <si>
    <t>S&amp;P 500 TR</t>
  </si>
  <si>
    <t>Consumer Staples</t>
  </si>
  <si>
    <t>Energy</t>
  </si>
  <si>
    <t>Financials</t>
  </si>
  <si>
    <t>Health Care</t>
  </si>
  <si>
    <t>Industrials</t>
  </si>
  <si>
    <t>Information Technology</t>
  </si>
  <si>
    <t>Materials</t>
  </si>
  <si>
    <t>Telecommunication Services</t>
  </si>
  <si>
    <t>Utilities</t>
  </si>
  <si>
    <t>Cash</t>
  </si>
  <si>
    <t xml:space="preserve">Top Ten Holding by Market Value    </t>
  </si>
  <si>
    <t>Ticker</t>
  </si>
  <si>
    <t>Total</t>
  </si>
  <si>
    <t>JNJ</t>
  </si>
  <si>
    <t>HPQ</t>
  </si>
  <si>
    <t>PEP</t>
  </si>
  <si>
    <t>MSFT</t>
  </si>
  <si>
    <t>BRK/A</t>
  </si>
  <si>
    <t>CL</t>
  </si>
  <si>
    <t>BBY</t>
  </si>
  <si>
    <t>COP</t>
  </si>
  <si>
    <t>CAH</t>
  </si>
  <si>
    <t>LLY</t>
  </si>
  <si>
    <t>Grand Total</t>
  </si>
  <si>
    <t>The Ohio State University</t>
  </si>
  <si>
    <t>Fisher College of Business</t>
  </si>
  <si>
    <t>Eqy_Ind_DPS_Annual_Net</t>
  </si>
  <si>
    <t>PX TO BOOK RATIO</t>
  </si>
  <si>
    <t>SECURITY_NAME</t>
  </si>
  <si>
    <t>Student Investment Management Portfolio</t>
  </si>
  <si>
    <t>Eqy_SH_OUT</t>
  </si>
  <si>
    <t>PE_RATIO</t>
  </si>
  <si>
    <t>Portfolio Appraisal Record</t>
  </si>
  <si>
    <t>Eqy Beta</t>
  </si>
  <si>
    <t>LAST PRICE</t>
  </si>
  <si>
    <t>EQY_DVD_YLD_12M_NET</t>
  </si>
  <si>
    <t>Eqy Dvd Sh Ind Net</t>
  </si>
  <si>
    <t>Quantity</t>
  </si>
  <si>
    <t>Security</t>
  </si>
  <si>
    <t>GIC Sector</t>
  </si>
  <si>
    <t>Unit Cost</t>
  </si>
  <si>
    <t>Total Cost</t>
  </si>
  <si>
    <t>Market Price</t>
  </si>
  <si>
    <t xml:space="preserve">Market Value    </t>
  </si>
  <si>
    <t>Unrealized Gain/(Loss)</t>
  </si>
  <si>
    <t>Unit Income</t>
  </si>
  <si>
    <t>Est. Ann. Income</t>
  </si>
  <si>
    <t>%age Assets</t>
  </si>
  <si>
    <t>Eq shares out</t>
  </si>
  <si>
    <t>Market Cap (In Millions $)</t>
  </si>
  <si>
    <t>Beta</t>
  </si>
  <si>
    <t>%age Equity</t>
  </si>
  <si>
    <t>Wtd. Mkt. Cap</t>
  </si>
  <si>
    <t>P/E</t>
  </si>
  <si>
    <t>Wtd. Avg. P/E</t>
  </si>
  <si>
    <t>P/BV</t>
  </si>
  <si>
    <t>Wtd. Avg. P/BV</t>
  </si>
  <si>
    <t>Div Yield</t>
  </si>
  <si>
    <t>Avg Div Yield</t>
  </si>
  <si>
    <t>Bloomberg codes</t>
  </si>
  <si>
    <t xml:space="preserve"> </t>
  </si>
  <si>
    <t>COMMON STOCKS</t>
  </si>
  <si>
    <t>Abercrombie &amp; Fitch Co.</t>
  </si>
  <si>
    <t>ANF</t>
  </si>
  <si>
    <t>ANF equity</t>
  </si>
  <si>
    <t>American Movil SA</t>
  </si>
  <si>
    <t>AMX</t>
  </si>
  <si>
    <t>AMX equity</t>
  </si>
  <si>
    <t>BP PLC - ADR</t>
  </si>
  <si>
    <t>BP</t>
  </si>
  <si>
    <t>BP equity</t>
  </si>
  <si>
    <t>Berkshire Hathaway Inc - CL A</t>
  </si>
  <si>
    <t>BRK/A equity</t>
  </si>
  <si>
    <t>Best Buy</t>
  </si>
  <si>
    <t>BBY equity</t>
  </si>
  <si>
    <t>Boeing Co.</t>
  </si>
  <si>
    <t xml:space="preserve">BA </t>
  </si>
  <si>
    <t>BA equity</t>
  </si>
  <si>
    <t>Cardinal Health Inc</t>
  </si>
  <si>
    <t>CAH equity</t>
  </si>
  <si>
    <t>Colgate-Palmolive Co.</t>
  </si>
  <si>
    <t>CL equity</t>
  </si>
  <si>
    <t>Comcast</t>
  </si>
  <si>
    <t>CMCSA</t>
  </si>
  <si>
    <t>CMCSA equity</t>
  </si>
  <si>
    <t>ConocoPhillips</t>
  </si>
  <si>
    <t>COP equity</t>
  </si>
  <si>
    <t>Duke Energy Holding Corp</t>
  </si>
  <si>
    <t>DUK</t>
  </si>
  <si>
    <t>DUK equity</t>
  </si>
  <si>
    <t>Eli Lilly</t>
  </si>
  <si>
    <t>LLY equity</t>
  </si>
  <si>
    <t>General Electric</t>
  </si>
  <si>
    <t>GE</t>
  </si>
  <si>
    <t>GE equity</t>
  </si>
  <si>
    <t>Goldman Sachs</t>
  </si>
  <si>
    <t>GS</t>
  </si>
  <si>
    <t>GS equity</t>
  </si>
  <si>
    <t>Hewlett Packard</t>
  </si>
  <si>
    <t>HPQ equity</t>
  </si>
  <si>
    <t>Intel Corp</t>
  </si>
  <si>
    <t>INTC</t>
  </si>
  <si>
    <t>INTC equity</t>
  </si>
  <si>
    <t>Johnson &amp; Johnson</t>
  </si>
  <si>
    <t>JNJ equity</t>
  </si>
  <si>
    <t>Microsoft</t>
  </si>
  <si>
    <t>MSFT equity</t>
  </si>
  <si>
    <t xml:space="preserve">NCR Corp </t>
  </si>
  <si>
    <t>NCR</t>
  </si>
  <si>
    <t>NCR equity</t>
  </si>
  <si>
    <t>Oracle Corp</t>
  </si>
  <si>
    <t>ORCL</t>
  </si>
  <si>
    <t>ORCL equity</t>
  </si>
  <si>
    <t>Oshkosh Truck</t>
  </si>
  <si>
    <t>OSK</t>
  </si>
  <si>
    <t>OSK equity</t>
  </si>
  <si>
    <t>Posco ADR</t>
  </si>
  <si>
    <t>PKX</t>
  </si>
  <si>
    <t>PKX equity</t>
  </si>
  <si>
    <t>Pepsico Inc.</t>
  </si>
  <si>
    <t>PEP equity</t>
  </si>
  <si>
    <t>Philip Morris Int'l</t>
  </si>
  <si>
    <t>PM</t>
  </si>
  <si>
    <t>PM equity</t>
  </si>
  <si>
    <t>Sara Lee Corp</t>
  </si>
  <si>
    <t>SLE</t>
  </si>
  <si>
    <t>SLE equity</t>
  </si>
  <si>
    <t>Shaw Group</t>
  </si>
  <si>
    <t>SGR</t>
  </si>
  <si>
    <t>SGR equity</t>
  </si>
  <si>
    <t>Wellpoint</t>
  </si>
  <si>
    <t>WLP</t>
  </si>
  <si>
    <t>WLP equity</t>
  </si>
  <si>
    <t>Wells Fargo</t>
  </si>
  <si>
    <t>WFC</t>
  </si>
  <si>
    <t>WFC equity</t>
  </si>
  <si>
    <t>TOTAL</t>
  </si>
  <si>
    <t>CASH AND EQUIVALENTS</t>
  </si>
  <si>
    <t>SSGA FDS U S Govt MMF</t>
  </si>
  <si>
    <t>ACCRUALS</t>
  </si>
  <si>
    <t>Dividend Accruals</t>
  </si>
  <si>
    <t>TOTAL PORTFOLIO</t>
  </si>
  <si>
    <t>Cash and Common Stocks</t>
  </si>
  <si>
    <t>AGGREGATE PORTFOLIO METRICS</t>
  </si>
  <si>
    <t>Average P/E</t>
  </si>
  <si>
    <t>Average P/BV</t>
  </si>
  <si>
    <t xml:space="preserve">Avg. Mkt. Cap. (in $ mln.) </t>
  </si>
  <si>
    <t>Portfolio Beta</t>
  </si>
  <si>
    <t>Dividend Yield</t>
  </si>
  <si>
    <t>Cons Discr</t>
  </si>
  <si>
    <t>Telecom</t>
  </si>
  <si>
    <t>Cons Staples</t>
  </si>
  <si>
    <t>Info Tech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</si>
</sst>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.0000_);_(* \(#,##0.0000\);_(* &quot;-&quot;??_);_(@_)"/>
    <numFmt numFmtId="167" formatCode="mmmm\ d\,\ yyyy"/>
    <numFmt numFmtId="168" formatCode="mm/dd/yy;@"/>
    <numFmt numFmtId="169" formatCode="0.0000"/>
    <numFmt numFmtId="170" formatCode="0.000"/>
    <numFmt numFmtId="171" formatCode="mm/dd"/>
    <numFmt numFmtId="172" formatCode="_(* #,##0_);_(* \(#,##0\);_(* &quot;-&quot;??_);_(@_)"/>
    <numFmt numFmtId="173" formatCode="_(* #,##0.000_);_(* \(#,##0.000\);_(* &quot;-&quot;??_);_(@_)"/>
    <numFmt numFmtId="174" formatCode="&quot;$&quot;#,##0.0_);[Red]\(&quot;$&quot;#,##0.0\)"/>
    <numFmt numFmtId="175" formatCode="_(* #,##0.0_);_(* \(#,##0.0\);_(* &quot;-&quot;??_);_(@_)"/>
    <numFmt numFmtId="176" formatCode="_(* #,##0.00000_);_(* \(#,##0.00000\);_(* &quot;-&quot;??_);_(@_)"/>
    <numFmt numFmtId="177" formatCode="_(&quot;$&quot;* #,##0_);_(&quot;$&quot;* \(#,##0\);_(&quot;$&quot;* &quot;-&quot;??_);_(@_)"/>
  </numFmts>
  <fonts count="60">
    <font>
      <sz val="10"/>
      <name val="Arial"/>
      <family val="0"/>
    </font>
    <font>
      <b/>
      <sz val="10"/>
      <name val="Tahom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sz val="12"/>
      <color indexed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2"/>
      <name val="Arial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u val="single"/>
      <sz val="12"/>
      <color indexed="8"/>
      <name val="Tahoma"/>
      <family val="2"/>
    </font>
    <font>
      <sz val="10"/>
      <color indexed="18"/>
      <name val="Arial"/>
      <family val="2"/>
    </font>
    <font>
      <i/>
      <sz val="12"/>
      <color indexed="8"/>
      <name val="Tahoma"/>
      <family val="2"/>
    </font>
    <font>
      <b/>
      <u val="single"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left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left" vertical="top" wrapText="1"/>
    </xf>
    <xf numFmtId="3" fontId="4" fillId="33" borderId="19" xfId="0" applyNumberFormat="1" applyFont="1" applyFill="1" applyBorder="1" applyAlignment="1">
      <alignment horizontal="right" vertical="top" wrapText="1"/>
    </xf>
    <xf numFmtId="4" fontId="4" fillId="33" borderId="19" xfId="0" applyNumberFormat="1" applyFont="1" applyFill="1" applyBorder="1" applyAlignment="1">
      <alignment horizontal="right" vertical="top" wrapText="1"/>
    </xf>
    <xf numFmtId="4" fontId="4" fillId="33" borderId="20" xfId="0" applyNumberFormat="1" applyFont="1" applyFill="1" applyBorder="1" applyAlignment="1">
      <alignment horizontal="right" vertical="top" wrapText="1"/>
    </xf>
    <xf numFmtId="10" fontId="5" fillId="0" borderId="16" xfId="0" applyNumberFormat="1" applyFont="1" applyFill="1" applyBorder="1" applyAlignment="1">
      <alignment horizontal="right" vertical="top" wrapText="1"/>
    </xf>
    <xf numFmtId="10" fontId="6" fillId="33" borderId="16" xfId="0" applyNumberFormat="1" applyFont="1" applyFill="1" applyBorder="1" applyAlignment="1">
      <alignment horizontal="right" vertical="top" wrapText="1"/>
    </xf>
    <xf numFmtId="10" fontId="6" fillId="33" borderId="16" xfId="0" applyNumberFormat="1" applyFont="1" applyFill="1" applyBorder="1" applyAlignment="1">
      <alignment vertical="top" wrapText="1"/>
    </xf>
    <xf numFmtId="10" fontId="4" fillId="33" borderId="16" xfId="0" applyNumberFormat="1" applyFont="1" applyFill="1" applyBorder="1" applyAlignment="1">
      <alignment vertical="top" wrapText="1"/>
    </xf>
    <xf numFmtId="0" fontId="9" fillId="35" borderId="18" xfId="0" applyFont="1" applyFill="1" applyBorder="1" applyAlignment="1" quotePrefix="1">
      <alignment horizontal="left" vertical="top"/>
    </xf>
    <xf numFmtId="3" fontId="4" fillId="35" borderId="19" xfId="0" applyNumberFormat="1" applyFont="1" applyFill="1" applyBorder="1" applyAlignment="1">
      <alignment horizontal="right" vertical="top"/>
    </xf>
    <xf numFmtId="4" fontId="4" fillId="35" borderId="19" xfId="0" applyNumberFormat="1" applyFont="1" applyFill="1" applyBorder="1" applyAlignment="1">
      <alignment horizontal="right" vertical="top"/>
    </xf>
    <xf numFmtId="4" fontId="4" fillId="35" borderId="20" xfId="0" applyNumberFormat="1" applyFont="1" applyFill="1" applyBorder="1" applyAlignment="1">
      <alignment horizontal="right" vertical="top"/>
    </xf>
    <xf numFmtId="10" fontId="6" fillId="35" borderId="16" xfId="0" applyNumberFormat="1" applyFont="1" applyFill="1" applyBorder="1" applyAlignment="1">
      <alignment horizontal="right" vertical="top" wrapText="1"/>
    </xf>
    <xf numFmtId="10" fontId="5" fillId="35" borderId="16" xfId="0" applyNumberFormat="1" applyFont="1" applyFill="1" applyBorder="1" applyAlignment="1">
      <alignment horizontal="right" vertical="top" wrapText="1"/>
    </xf>
    <xf numFmtId="0" fontId="4" fillId="33" borderId="21" xfId="0" applyFont="1" applyFill="1" applyBorder="1" applyAlignment="1" quotePrefix="1">
      <alignment horizontal="left" vertical="top" wrapText="1"/>
    </xf>
    <xf numFmtId="3" fontId="4" fillId="33" borderId="0" xfId="0" applyNumberFormat="1" applyFont="1" applyFill="1" applyBorder="1" applyAlignment="1">
      <alignment horizontal="right" vertical="top" wrapText="1"/>
    </xf>
    <xf numFmtId="4" fontId="4" fillId="33" borderId="0" xfId="0" applyNumberFormat="1" applyFont="1" applyFill="1" applyBorder="1" applyAlignment="1">
      <alignment horizontal="right" vertical="top" wrapText="1"/>
    </xf>
    <xf numFmtId="10" fontId="5" fillId="33" borderId="0" xfId="0" applyNumberFormat="1" applyFont="1" applyFill="1" applyBorder="1" applyAlignment="1">
      <alignment horizontal="center" vertical="top" wrapText="1"/>
    </xf>
    <xf numFmtId="10" fontId="6" fillId="33" borderId="0" xfId="0" applyNumberFormat="1" applyFont="1" applyFill="1" applyBorder="1" applyAlignment="1">
      <alignment horizontal="center" vertical="top" wrapText="1"/>
    </xf>
    <xf numFmtId="10" fontId="6" fillId="33" borderId="15" xfId="0" applyNumberFormat="1" applyFont="1" applyFill="1" applyBorder="1" applyAlignment="1">
      <alignment horizontal="center" vertical="top" wrapText="1"/>
    </xf>
    <xf numFmtId="0" fontId="0" fillId="33" borderId="22" xfId="0" applyFill="1" applyBorder="1" applyAlignment="1">
      <alignment/>
    </xf>
    <xf numFmtId="0" fontId="4" fillId="33" borderId="23" xfId="0" applyFont="1" applyFill="1" applyBorder="1" applyAlignment="1">
      <alignment horizontal="left" vertical="top" wrapText="1"/>
    </xf>
    <xf numFmtId="0" fontId="2" fillId="34" borderId="16" xfId="0" applyFont="1" applyFill="1" applyBorder="1" applyAlignment="1" quotePrefix="1">
      <alignment horizontal="center"/>
    </xf>
    <xf numFmtId="0" fontId="2" fillId="33" borderId="0" xfId="0" applyFont="1" applyFill="1" applyBorder="1" applyAlignment="1">
      <alignment horizontal="center" wrapText="1"/>
    </xf>
    <xf numFmtId="16" fontId="0" fillId="0" borderId="0" xfId="0" applyNumberFormat="1" applyAlignment="1">
      <alignment/>
    </xf>
    <xf numFmtId="0" fontId="11" fillId="33" borderId="16" xfId="0" applyFont="1" applyFill="1" applyBorder="1" applyAlignment="1">
      <alignment wrapText="1"/>
    </xf>
    <xf numFmtId="10" fontId="4" fillId="33" borderId="16" xfId="57" applyNumberFormat="1" applyFont="1" applyFill="1" applyBorder="1" applyAlignment="1">
      <alignment horizontal="right" vertical="top" wrapText="1"/>
    </xf>
    <xf numFmtId="10" fontId="5" fillId="33" borderId="16" xfId="57" applyNumberFormat="1" applyFont="1" applyFill="1" applyBorder="1" applyAlignment="1">
      <alignment horizontal="center" vertical="top" wrapText="1"/>
    </xf>
    <xf numFmtId="10" fontId="5" fillId="33" borderId="0" xfId="0" applyNumberFormat="1" applyFont="1" applyFill="1" applyBorder="1" applyAlignment="1">
      <alignment horizontal="right" vertical="top" wrapText="1"/>
    </xf>
    <xf numFmtId="0" fontId="11" fillId="33" borderId="24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10" fontId="6" fillId="33" borderId="16" xfId="57" applyNumberFormat="1" applyFont="1" applyFill="1" applyBorder="1" applyAlignment="1">
      <alignment horizontal="center" vertical="top" wrapText="1"/>
    </xf>
    <xf numFmtId="10" fontId="6" fillId="33" borderId="0" xfId="0" applyNumberFormat="1" applyFont="1" applyFill="1" applyBorder="1" applyAlignment="1">
      <alignment horizontal="right" vertical="top" wrapText="1"/>
    </xf>
    <xf numFmtId="10" fontId="0" fillId="0" borderId="0" xfId="0" applyNumberFormat="1" applyAlignment="1">
      <alignment/>
    </xf>
    <xf numFmtId="10" fontId="4" fillId="33" borderId="25" xfId="57" applyNumberFormat="1" applyFont="1" applyFill="1" applyBorder="1" applyAlignment="1">
      <alignment horizontal="right" vertical="top" wrapText="1"/>
    </xf>
    <xf numFmtId="10" fontId="5" fillId="33" borderId="25" xfId="57" applyNumberFormat="1" applyFont="1" applyFill="1" applyBorder="1" applyAlignment="1">
      <alignment horizontal="center" vertical="top" wrapText="1"/>
    </xf>
    <xf numFmtId="10" fontId="6" fillId="33" borderId="0" xfId="57" applyNumberFormat="1" applyFont="1" applyFill="1" applyBorder="1" applyAlignment="1">
      <alignment horizontal="center" vertical="top" wrapText="1"/>
    </xf>
    <xf numFmtId="10" fontId="4" fillId="33" borderId="0" xfId="0" applyNumberFormat="1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/>
    </xf>
    <xf numFmtId="10" fontId="4" fillId="33" borderId="26" xfId="57" applyNumberFormat="1" applyFont="1" applyFill="1" applyBorder="1" applyAlignment="1">
      <alignment horizontal="right" vertical="top" wrapText="1"/>
    </xf>
    <xf numFmtId="10" fontId="5" fillId="33" borderId="26" xfId="57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33" borderId="21" xfId="0" applyFill="1" applyBorder="1" applyAlignment="1">
      <alignment/>
    </xf>
    <xf numFmtId="0" fontId="12" fillId="35" borderId="27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165" fontId="0" fillId="0" borderId="27" xfId="0" applyNumberFormat="1" applyBorder="1" applyAlignment="1">
      <alignment/>
    </xf>
    <xf numFmtId="0" fontId="0" fillId="0" borderId="29" xfId="0" applyBorder="1" applyAlignment="1">
      <alignment horizontal="center" vertical="center" wrapText="1"/>
    </xf>
    <xf numFmtId="165" fontId="0" fillId="0" borderId="30" xfId="0" applyNumberFormat="1" applyBorder="1" applyAlignment="1">
      <alignment/>
    </xf>
    <xf numFmtId="1" fontId="0" fillId="0" borderId="0" xfId="0" applyNumberFormat="1" applyAlignment="1">
      <alignment/>
    </xf>
    <xf numFmtId="0" fontId="12" fillId="0" borderId="31" xfId="0" applyFont="1" applyBorder="1" applyAlignment="1">
      <alignment horizontal="center" vertical="center" wrapText="1"/>
    </xf>
    <xf numFmtId="165" fontId="12" fillId="0" borderId="32" xfId="0" applyNumberFormat="1" applyFont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/>
    </xf>
    <xf numFmtId="164" fontId="13" fillId="0" borderId="0" xfId="44" applyNumberFormat="1" applyFont="1" applyFill="1" applyBorder="1" applyAlignment="1">
      <alignment/>
    </xf>
    <xf numFmtId="0" fontId="12" fillId="35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4" fillId="0" borderId="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37" fontId="15" fillId="36" borderId="10" xfId="0" applyNumberFormat="1" applyFont="1" applyFill="1" applyBorder="1" applyAlignment="1">
      <alignment horizontal="centerContinuous"/>
    </xf>
    <xf numFmtId="37" fontId="15" fillId="36" borderId="11" xfId="0" applyNumberFormat="1" applyFont="1" applyFill="1" applyBorder="1" applyAlignment="1">
      <alignment horizontal="centerContinuous"/>
    </xf>
    <xf numFmtId="164" fontId="15" fillId="36" borderId="11" xfId="0" applyNumberFormat="1" applyFont="1" applyFill="1" applyBorder="1" applyAlignment="1">
      <alignment horizontal="centerContinuous"/>
    </xf>
    <xf numFmtId="164" fontId="15" fillId="0" borderId="11" xfId="0" applyNumberFormat="1" applyFont="1" applyFill="1" applyBorder="1" applyAlignment="1">
      <alignment horizontal="centerContinuous"/>
    </xf>
    <xf numFmtId="37" fontId="15" fillId="36" borderId="36" xfId="0" applyNumberFormat="1" applyFont="1" applyFill="1" applyBorder="1" applyAlignment="1">
      <alignment horizontal="centerContinuous"/>
    </xf>
    <xf numFmtId="37" fontId="15" fillId="36" borderId="13" xfId="0" applyNumberFormat="1" applyFont="1" applyFill="1" applyBorder="1" applyAlignment="1">
      <alignment horizontal="centerContinuous"/>
    </xf>
    <xf numFmtId="37" fontId="15" fillId="36" borderId="0" xfId="0" applyNumberFormat="1" applyFont="1" applyFill="1" applyBorder="1" applyAlignment="1">
      <alignment horizontal="centerContinuous"/>
    </xf>
    <xf numFmtId="164" fontId="15" fillId="36" borderId="0" xfId="0" applyNumberFormat="1" applyFont="1" applyFill="1" applyBorder="1" applyAlignment="1">
      <alignment horizontal="centerContinuous"/>
    </xf>
    <xf numFmtId="164" fontId="15" fillId="0" borderId="0" xfId="0" applyNumberFormat="1" applyFont="1" applyFill="1" applyBorder="1" applyAlignment="1">
      <alignment horizontal="centerContinuous"/>
    </xf>
    <xf numFmtId="37" fontId="15" fillId="36" borderId="37" xfId="0" applyNumberFormat="1" applyFont="1" applyFill="1" applyBorder="1" applyAlignment="1">
      <alignment horizontal="centerContinuous"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5" fillId="36" borderId="13" xfId="0" applyNumberFormat="1" applyFont="1" applyFill="1" applyBorder="1" applyAlignment="1">
      <alignment horizontal="centerContinuous"/>
    </xf>
    <xf numFmtId="0" fontId="15" fillId="36" borderId="0" xfId="0" applyNumberFormat="1" applyFont="1" applyFill="1" applyBorder="1" applyAlignment="1">
      <alignment horizontal="centerContinuous"/>
    </xf>
    <xf numFmtId="0" fontId="15" fillId="36" borderId="37" xfId="0" applyNumberFormat="1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167" fontId="16" fillId="36" borderId="13" xfId="0" applyNumberFormat="1" applyFont="1" applyFill="1" applyBorder="1" applyAlignment="1">
      <alignment horizontal="centerContinuous"/>
    </xf>
    <xf numFmtId="167" fontId="16" fillId="36" borderId="0" xfId="0" applyNumberFormat="1" applyFont="1" applyFill="1" applyBorder="1" applyAlignment="1">
      <alignment horizontal="centerContinuous"/>
    </xf>
    <xf numFmtId="164" fontId="16" fillId="36" borderId="0" xfId="0" applyNumberFormat="1" applyFont="1" applyFill="1" applyBorder="1" applyAlignment="1">
      <alignment horizontal="centerContinuous"/>
    </xf>
    <xf numFmtId="164" fontId="16" fillId="0" borderId="0" xfId="0" applyNumberFormat="1" applyFont="1" applyFill="1" applyBorder="1" applyAlignment="1">
      <alignment horizontal="centerContinuous"/>
    </xf>
    <xf numFmtId="167" fontId="16" fillId="36" borderId="37" xfId="0" applyNumberFormat="1" applyFont="1" applyFill="1" applyBorder="1" applyAlignment="1">
      <alignment horizontal="centerContinuous"/>
    </xf>
    <xf numFmtId="168" fontId="17" fillId="37" borderId="0" xfId="0" applyNumberFormat="1" applyFont="1" applyFill="1" applyBorder="1" applyAlignment="1">
      <alignment horizontal="center"/>
    </xf>
    <xf numFmtId="169" fontId="0" fillId="0" borderId="0" xfId="0" applyNumberFormat="1" applyFont="1" applyBorder="1" applyAlignment="1">
      <alignment/>
    </xf>
    <xf numFmtId="0" fontId="15" fillId="33" borderId="33" xfId="0" applyFont="1" applyFill="1" applyBorder="1" applyAlignment="1">
      <alignment/>
    </xf>
    <xf numFmtId="0" fontId="18" fillId="36" borderId="34" xfId="0" applyNumberFormat="1" applyFont="1" applyFill="1" applyBorder="1" applyAlignment="1">
      <alignment horizontal="centerContinuous"/>
    </xf>
    <xf numFmtId="0" fontId="15" fillId="33" borderId="34" xfId="0" applyFont="1" applyFill="1" applyBorder="1" applyAlignment="1">
      <alignment/>
    </xf>
    <xf numFmtId="164" fontId="15" fillId="33" borderId="34" xfId="0" applyNumberFormat="1" applyFont="1" applyFill="1" applyBorder="1" applyAlignment="1">
      <alignment/>
    </xf>
    <xf numFmtId="49" fontId="18" fillId="36" borderId="34" xfId="0" applyNumberFormat="1" applyFont="1" applyFill="1" applyBorder="1" applyAlignment="1">
      <alignment horizontal="center"/>
    </xf>
    <xf numFmtId="164" fontId="18" fillId="0" borderId="34" xfId="0" applyNumberFormat="1" applyFont="1" applyFill="1" applyBorder="1" applyAlignment="1">
      <alignment horizontal="centerContinuous"/>
    </xf>
    <xf numFmtId="38" fontId="18" fillId="36" borderId="34" xfId="0" applyNumberFormat="1" applyFont="1" applyFill="1" applyBorder="1" applyAlignment="1">
      <alignment horizontal="centerContinuous"/>
    </xf>
    <xf numFmtId="170" fontId="18" fillId="36" borderId="34" xfId="0" applyNumberFormat="1" applyFont="1" applyFill="1" applyBorder="1" applyAlignment="1">
      <alignment horizontal="centerContinuous"/>
    </xf>
    <xf numFmtId="37" fontId="18" fillId="36" borderId="34" xfId="0" applyNumberFormat="1" applyFont="1" applyFill="1" applyBorder="1" applyAlignment="1">
      <alignment horizontal="centerContinuous"/>
    </xf>
    <xf numFmtId="0" fontId="15" fillId="33" borderId="38" xfId="0" applyFont="1" applyFill="1" applyBorder="1" applyAlignment="1">
      <alignment/>
    </xf>
    <xf numFmtId="0" fontId="18" fillId="36" borderId="39" xfId="0" applyNumberFormat="1" applyFont="1" applyFill="1" applyBorder="1" applyAlignment="1">
      <alignment horizontal="center" wrapText="1"/>
    </xf>
    <xf numFmtId="0" fontId="18" fillId="36" borderId="40" xfId="0" applyNumberFormat="1" applyFont="1" applyFill="1" applyBorder="1" applyAlignment="1">
      <alignment horizontal="center" wrapText="1"/>
    </xf>
    <xf numFmtId="170" fontId="18" fillId="36" borderId="40" xfId="0" applyNumberFormat="1" applyFont="1" applyFill="1" applyBorder="1" applyAlignment="1">
      <alignment horizontal="center" wrapText="1"/>
    </xf>
    <xf numFmtId="164" fontId="18" fillId="36" borderId="40" xfId="0" applyNumberFormat="1" applyFont="1" applyFill="1" applyBorder="1" applyAlignment="1">
      <alignment horizontal="center" wrapText="1"/>
    </xf>
    <xf numFmtId="171" fontId="18" fillId="36" borderId="40" xfId="0" applyNumberFormat="1" applyFont="1" applyFill="1" applyBorder="1" applyAlignment="1">
      <alignment horizontal="center" wrapText="1"/>
    </xf>
    <xf numFmtId="164" fontId="18" fillId="0" borderId="40" xfId="0" applyNumberFormat="1" applyFont="1" applyFill="1" applyBorder="1" applyAlignment="1">
      <alignment horizontal="center" wrapText="1"/>
    </xf>
    <xf numFmtId="38" fontId="18" fillId="36" borderId="40" xfId="0" applyNumberFormat="1" applyFont="1" applyFill="1" applyBorder="1" applyAlignment="1">
      <alignment horizontal="center" wrapText="1"/>
    </xf>
    <xf numFmtId="37" fontId="18" fillId="36" borderId="40" xfId="0" applyNumberFormat="1" applyFont="1" applyFill="1" applyBorder="1" applyAlignment="1">
      <alignment horizontal="center" wrapText="1"/>
    </xf>
    <xf numFmtId="0" fontId="15" fillId="33" borderId="4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center" wrapText="1"/>
    </xf>
    <xf numFmtId="43" fontId="17" fillId="33" borderId="0" xfId="42" applyFont="1" applyFill="1" applyBorder="1" applyAlignment="1">
      <alignment horizontal="center" wrapText="1"/>
    </xf>
    <xf numFmtId="166" fontId="17" fillId="33" borderId="0" xfId="0" applyNumberFormat="1" applyFont="1" applyFill="1" applyBorder="1" applyAlignment="1">
      <alignment horizontal="center" wrapText="1"/>
    </xf>
    <xf numFmtId="0" fontId="19" fillId="33" borderId="14" xfId="0" applyFont="1" applyFill="1" applyBorder="1" applyAlignment="1">
      <alignment/>
    </xf>
    <xf numFmtId="0" fontId="13" fillId="36" borderId="0" xfId="0" applyNumberFormat="1" applyFont="1" applyFill="1" applyBorder="1" applyAlignment="1">
      <alignment/>
    </xf>
    <xf numFmtId="170" fontId="13" fillId="36" borderId="0" xfId="0" applyNumberFormat="1" applyFont="1" applyFill="1" applyBorder="1" applyAlignment="1">
      <alignment/>
    </xf>
    <xf numFmtId="164" fontId="13" fillId="36" borderId="0" xfId="0" applyNumberFormat="1" applyFont="1" applyFill="1" applyBorder="1" applyAlignment="1">
      <alignment/>
    </xf>
    <xf numFmtId="16" fontId="13" fillId="36" borderId="0" xfId="0" applyNumberFormat="1" applyFont="1" applyFill="1" applyBorder="1" applyAlignment="1">
      <alignment/>
    </xf>
    <xf numFmtId="38" fontId="13" fillId="36" borderId="0" xfId="0" applyNumberFormat="1" applyFont="1" applyFill="1" applyBorder="1" applyAlignment="1">
      <alignment/>
    </xf>
    <xf numFmtId="37" fontId="13" fillId="36" borderId="0" xfId="0" applyNumberFormat="1" applyFont="1" applyFill="1" applyBorder="1" applyAlignment="1">
      <alignment/>
    </xf>
    <xf numFmtId="0" fontId="13" fillId="36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41" xfId="0" applyFont="1" applyFill="1" applyBorder="1" applyAlignment="1">
      <alignment/>
    </xf>
    <xf numFmtId="0" fontId="20" fillId="36" borderId="21" xfId="0" applyNumberFormat="1" applyFont="1" applyFill="1" applyBorder="1" applyAlignment="1">
      <alignment/>
    </xf>
    <xf numFmtId="16" fontId="13" fillId="33" borderId="0" xfId="0" applyNumberFormat="1" applyFont="1" applyFill="1" applyBorder="1" applyAlignment="1">
      <alignment/>
    </xf>
    <xf numFmtId="0" fontId="19" fillId="33" borderId="37" xfId="0" applyFont="1" applyFill="1" applyBorder="1" applyAlignment="1">
      <alignment/>
    </xf>
    <xf numFmtId="172" fontId="13" fillId="36" borderId="21" xfId="42" applyNumberFormat="1" applyFont="1" applyFill="1" applyBorder="1" applyAlignment="1">
      <alignment/>
    </xf>
    <xf numFmtId="43" fontId="13" fillId="36" borderId="0" xfId="42" applyFont="1" applyFill="1" applyBorder="1" applyAlignment="1">
      <alignment/>
    </xf>
    <xf numFmtId="164" fontId="13" fillId="36" borderId="0" xfId="42" applyNumberFormat="1" applyFont="1" applyFill="1" applyBorder="1" applyAlignment="1">
      <alignment/>
    </xf>
    <xf numFmtId="14" fontId="13" fillId="36" borderId="0" xfId="42" applyNumberFormat="1" applyFont="1" applyFill="1" applyBorder="1" applyAlignment="1">
      <alignment/>
    </xf>
    <xf numFmtId="8" fontId="13" fillId="36" borderId="0" xfId="0" applyNumberFormat="1" applyFont="1" applyFill="1" applyBorder="1" applyAlignment="1">
      <alignment horizontal="right"/>
    </xf>
    <xf numFmtId="43" fontId="13" fillId="36" borderId="0" xfId="42" applyNumberFormat="1" applyFont="1" applyFill="1" applyBorder="1" applyAlignment="1">
      <alignment/>
    </xf>
    <xf numFmtId="8" fontId="13" fillId="33" borderId="0" xfId="0" applyNumberFormat="1" applyFont="1" applyFill="1" applyBorder="1" applyAlignment="1">
      <alignment/>
    </xf>
    <xf numFmtId="10" fontId="13" fillId="36" borderId="0" xfId="0" applyNumberFormat="1" applyFont="1" applyFill="1" applyBorder="1" applyAlignment="1">
      <alignment horizontal="center"/>
    </xf>
    <xf numFmtId="173" fontId="13" fillId="36" borderId="0" xfId="42" applyNumberFormat="1" applyFont="1" applyFill="1" applyBorder="1" applyAlignment="1">
      <alignment/>
    </xf>
    <xf numFmtId="172" fontId="13" fillId="36" borderId="0" xfId="42" applyNumberFormat="1" applyFont="1" applyFill="1" applyBorder="1" applyAlignment="1">
      <alignment/>
    </xf>
    <xf numFmtId="43" fontId="13" fillId="36" borderId="37" xfId="42" applyNumberFormat="1" applyFont="1" applyFill="1" applyBorder="1" applyAlignment="1">
      <alignment/>
    </xf>
    <xf numFmtId="172" fontId="13" fillId="0" borderId="21" xfId="42" applyNumberFormat="1" applyFont="1" applyFill="1" applyBorder="1" applyAlignment="1">
      <alignment/>
    </xf>
    <xf numFmtId="0" fontId="13" fillId="36" borderId="0" xfId="0" applyNumberFormat="1" applyFont="1" applyFill="1" applyBorder="1" applyAlignment="1">
      <alignment horizontal="left" indent="1"/>
    </xf>
    <xf numFmtId="0" fontId="13" fillId="36" borderId="0" xfId="0" applyNumberFormat="1" applyFont="1" applyFill="1" applyBorder="1" applyAlignment="1">
      <alignment horizontal="left" indent="2"/>
    </xf>
    <xf numFmtId="0" fontId="13" fillId="36" borderId="0" xfId="0" applyNumberFormat="1" applyFont="1" applyFill="1" applyBorder="1" applyAlignment="1">
      <alignment horizontal="left"/>
    </xf>
    <xf numFmtId="43" fontId="13" fillId="36" borderId="0" xfId="42" applyFont="1" applyFill="1" applyBorder="1" applyAlignment="1" quotePrefix="1">
      <alignment/>
    </xf>
    <xf numFmtId="6" fontId="13" fillId="36" borderId="0" xfId="0" applyNumberFormat="1" applyFont="1" applyFill="1" applyBorder="1" applyAlignment="1">
      <alignment horizontal="right"/>
    </xf>
    <xf numFmtId="174" fontId="13" fillId="33" borderId="0" xfId="0" applyNumberFormat="1" applyFont="1" applyFill="1" applyBorder="1" applyAlignment="1">
      <alignment/>
    </xf>
    <xf numFmtId="10" fontId="13" fillId="36" borderId="0" xfId="0" applyNumberFormat="1" applyFont="1" applyFill="1" applyBorder="1" applyAlignment="1">
      <alignment horizontal="right"/>
    </xf>
    <xf numFmtId="175" fontId="13" fillId="36" borderId="0" xfId="42" applyNumberFormat="1" applyFont="1" applyFill="1" applyBorder="1" applyAlignment="1">
      <alignment/>
    </xf>
    <xf numFmtId="176" fontId="0" fillId="0" borderId="0" xfId="42" applyNumberFormat="1" applyFont="1" applyBorder="1" applyAlignment="1">
      <alignment/>
    </xf>
    <xf numFmtId="10" fontId="0" fillId="0" borderId="0" xfId="57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42" applyNumberFormat="1" applyFont="1" applyBorder="1" applyAlignment="1">
      <alignment/>
    </xf>
    <xf numFmtId="169" fontId="0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/>
    </xf>
    <xf numFmtId="166" fontId="10" fillId="0" borderId="0" xfId="0" applyNumberFormat="1" applyFont="1" applyAlignment="1">
      <alignment/>
    </xf>
    <xf numFmtId="0" fontId="13" fillId="33" borderId="0" xfId="0" applyNumberFormat="1" applyFont="1" applyFill="1" applyBorder="1" applyAlignment="1">
      <alignment horizontal="left" indent="1"/>
    </xf>
    <xf numFmtId="0" fontId="13" fillId="33" borderId="0" xfId="0" applyNumberFormat="1" applyFont="1" applyFill="1" applyBorder="1" applyAlignment="1">
      <alignment horizontal="left" indent="2"/>
    </xf>
    <xf numFmtId="172" fontId="13" fillId="36" borderId="42" xfId="42" applyNumberFormat="1" applyFont="1" applyFill="1" applyBorder="1" applyAlignment="1">
      <alignment/>
    </xf>
    <xf numFmtId="0" fontId="13" fillId="36" borderId="34" xfId="0" applyNumberFormat="1" applyFont="1" applyFill="1" applyBorder="1" applyAlignment="1">
      <alignment/>
    </xf>
    <xf numFmtId="39" fontId="13" fillId="33" borderId="34" xfId="0" applyNumberFormat="1" applyFont="1" applyFill="1" applyBorder="1" applyAlignment="1">
      <alignment/>
    </xf>
    <xf numFmtId="164" fontId="13" fillId="36" borderId="34" xfId="42" applyNumberFormat="1" applyFont="1" applyFill="1" applyBorder="1" applyAlignment="1">
      <alignment/>
    </xf>
    <xf numFmtId="0" fontId="13" fillId="33" borderId="34" xfId="0" applyNumberFormat="1" applyFont="1" applyFill="1" applyBorder="1" applyAlignment="1">
      <alignment horizontal="center"/>
    </xf>
    <xf numFmtId="164" fontId="13" fillId="0" borderId="34" xfId="0" applyNumberFormat="1" applyFont="1" applyFill="1" applyBorder="1" applyAlignment="1">
      <alignment/>
    </xf>
    <xf numFmtId="6" fontId="13" fillId="36" borderId="34" xfId="0" applyNumberFormat="1" applyFont="1" applyFill="1" applyBorder="1" applyAlignment="1">
      <alignment horizontal="right"/>
    </xf>
    <xf numFmtId="43" fontId="13" fillId="36" borderId="34" xfId="42" applyFont="1" applyFill="1" applyBorder="1" applyAlignment="1">
      <alignment horizontal="center"/>
    </xf>
    <xf numFmtId="174" fontId="13" fillId="36" borderId="34" xfId="42" applyNumberFormat="1" applyFont="1" applyFill="1" applyBorder="1" applyAlignment="1">
      <alignment/>
    </xf>
    <xf numFmtId="10" fontId="13" fillId="36" borderId="34" xfId="0" applyNumberFormat="1" applyFont="1" applyFill="1" applyBorder="1" applyAlignment="1">
      <alignment horizontal="right"/>
    </xf>
    <xf numFmtId="10" fontId="13" fillId="36" borderId="34" xfId="0" applyNumberFormat="1" applyFont="1" applyFill="1" applyBorder="1" applyAlignment="1">
      <alignment horizontal="center"/>
    </xf>
    <xf numFmtId="39" fontId="19" fillId="33" borderId="34" xfId="0" applyNumberFormat="1" applyFont="1" applyFill="1" applyBorder="1" applyAlignment="1">
      <alignment/>
    </xf>
    <xf numFmtId="39" fontId="19" fillId="33" borderId="38" xfId="0" applyNumberFormat="1" applyFont="1" applyFill="1" applyBorder="1" applyAlignment="1">
      <alignment/>
    </xf>
    <xf numFmtId="37" fontId="13" fillId="36" borderId="13" xfId="0" applyNumberFormat="1" applyFont="1" applyFill="1" applyBorder="1" applyAlignment="1">
      <alignment horizontal="right"/>
    </xf>
    <xf numFmtId="37" fontId="20" fillId="36" borderId="0" xfId="0" applyNumberFormat="1" applyFont="1" applyFill="1" applyBorder="1" applyAlignment="1">
      <alignment/>
    </xf>
    <xf numFmtId="37" fontId="13" fillId="36" borderId="0" xfId="0" applyNumberFormat="1" applyFont="1" applyFill="1" applyBorder="1" applyAlignment="1">
      <alignment/>
    </xf>
    <xf numFmtId="164" fontId="13" fillId="36" borderId="0" xfId="44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6" fontId="13" fillId="36" borderId="0" xfId="44" applyNumberFormat="1" applyFont="1" applyFill="1" applyBorder="1" applyAlignment="1">
      <alignment horizontal="right"/>
    </xf>
    <xf numFmtId="39" fontId="13" fillId="36" borderId="0" xfId="0" applyNumberFormat="1" applyFont="1" applyFill="1" applyBorder="1" applyAlignment="1">
      <alignment horizontal="center"/>
    </xf>
    <xf numFmtId="174" fontId="13" fillId="36" borderId="0" xfId="44" applyNumberFormat="1" applyFont="1" applyFill="1" applyBorder="1" applyAlignment="1">
      <alignment/>
    </xf>
    <xf numFmtId="10" fontId="13" fillId="36" borderId="0" xfId="57" applyNumberFormat="1" applyFont="1" applyFill="1" applyBorder="1" applyAlignment="1">
      <alignment/>
    </xf>
    <xf numFmtId="177" fontId="13" fillId="36" borderId="0" xfId="44" applyNumberFormat="1" applyFont="1" applyFill="1" applyBorder="1" applyAlignment="1">
      <alignment horizontal="right"/>
    </xf>
    <xf numFmtId="166" fontId="12" fillId="0" borderId="0" xfId="42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43" fontId="12" fillId="0" borderId="0" xfId="42" applyFont="1" applyFill="1" applyBorder="1" applyAlignment="1">
      <alignment/>
    </xf>
    <xf numFmtId="166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0" fontId="12" fillId="0" borderId="0" xfId="57" applyNumberFormat="1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20" fillId="36" borderId="0" xfId="0" applyNumberFormat="1" applyFont="1" applyFill="1" applyBorder="1" applyAlignment="1">
      <alignment/>
    </xf>
    <xf numFmtId="0" fontId="13" fillId="36" borderId="0" xfId="0" applyNumberFormat="1" applyFont="1" applyFill="1" applyBorder="1" applyAlignment="1">
      <alignment horizontal="center"/>
    </xf>
    <xf numFmtId="43" fontId="14" fillId="0" borderId="0" xfId="0" applyNumberFormat="1" applyFont="1" applyBorder="1" applyAlignment="1">
      <alignment/>
    </xf>
    <xf numFmtId="172" fontId="14" fillId="33" borderId="0" xfId="42" applyNumberFormat="1" applyFont="1" applyFill="1" applyBorder="1" applyAlignment="1">
      <alignment/>
    </xf>
    <xf numFmtId="0" fontId="22" fillId="33" borderId="0" xfId="0" applyNumberFormat="1" applyFont="1" applyFill="1" applyBorder="1" applyAlignment="1">
      <alignment/>
    </xf>
    <xf numFmtId="10" fontId="13" fillId="36" borderId="0" xfId="57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164" fontId="19" fillId="33" borderId="0" xfId="44" applyNumberFormat="1" applyFont="1" applyFill="1" applyBorder="1" applyAlignment="1">
      <alignment/>
    </xf>
    <xf numFmtId="0" fontId="19" fillId="33" borderId="0" xfId="0" applyNumberFormat="1" applyFont="1" applyFill="1" applyBorder="1" applyAlignment="1">
      <alignment/>
    </xf>
    <xf numFmtId="164" fontId="19" fillId="0" borderId="0" xfId="44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4" fontId="19" fillId="33" borderId="0" xfId="44" applyNumberFormat="1" applyFont="1" applyFill="1" applyBorder="1" applyAlignment="1">
      <alignment/>
    </xf>
    <xf numFmtId="10" fontId="19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indent="1"/>
    </xf>
    <xf numFmtId="0" fontId="13" fillId="33" borderId="0" xfId="0" applyNumberFormat="1" applyFont="1" applyFill="1" applyBorder="1" applyAlignment="1">
      <alignment horizontal="left" indent="1"/>
    </xf>
    <xf numFmtId="0" fontId="13" fillId="33" borderId="0" xfId="0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164" fontId="13" fillId="33" borderId="0" xfId="44" applyNumberFormat="1" applyFont="1" applyFill="1" applyBorder="1" applyAlignment="1">
      <alignment/>
    </xf>
    <xf numFmtId="37" fontId="13" fillId="33" borderId="0" xfId="0" applyNumberFormat="1" applyFont="1" applyFill="1" applyBorder="1" applyAlignment="1">
      <alignment/>
    </xf>
    <xf numFmtId="174" fontId="13" fillId="33" borderId="0" xfId="44" applyNumberFormat="1" applyFont="1" applyFill="1" applyBorder="1" applyAlignment="1">
      <alignment/>
    </xf>
    <xf numFmtId="10" fontId="13" fillId="33" borderId="0" xfId="57" applyNumberFormat="1" applyFont="1" applyFill="1" applyBorder="1" applyAlignment="1">
      <alignment horizontal="right"/>
    </xf>
    <xf numFmtId="9" fontId="13" fillId="33" borderId="0" xfId="57" applyFont="1" applyFill="1" applyBorder="1" applyAlignment="1">
      <alignment horizontal="center"/>
    </xf>
    <xf numFmtId="44" fontId="13" fillId="33" borderId="0" xfId="44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 horizontal="left" wrapText="1" indent="1"/>
    </xf>
    <xf numFmtId="43" fontId="13" fillId="33" borderId="0" xfId="42" applyFont="1" applyFill="1" applyBorder="1" applyAlignment="1">
      <alignment/>
    </xf>
    <xf numFmtId="43" fontId="13" fillId="33" borderId="0" xfId="0" applyNumberFormat="1" applyFont="1" applyFill="1" applyBorder="1" applyAlignment="1">
      <alignment horizontal="right"/>
    </xf>
    <xf numFmtId="8" fontId="13" fillId="33" borderId="0" xfId="0" applyNumberFormat="1" applyFont="1" applyFill="1" applyBorder="1" applyAlignment="1">
      <alignment horizontal="right"/>
    </xf>
    <xf numFmtId="43" fontId="13" fillId="33" borderId="0" xfId="42" applyNumberFormat="1" applyFont="1" applyFill="1" applyBorder="1" applyAlignment="1">
      <alignment horizontal="right"/>
    </xf>
    <xf numFmtId="0" fontId="19" fillId="33" borderId="33" xfId="0" applyFont="1" applyFill="1" applyBorder="1" applyAlignment="1">
      <alignment/>
    </xf>
    <xf numFmtId="0" fontId="19" fillId="33" borderId="34" xfId="0" applyNumberFormat="1" applyFont="1" applyFill="1" applyBorder="1" applyAlignment="1">
      <alignment/>
    </xf>
    <xf numFmtId="164" fontId="19" fillId="33" borderId="34" xfId="0" applyNumberFormat="1" applyFont="1" applyFill="1" applyBorder="1" applyAlignment="1">
      <alignment/>
    </xf>
    <xf numFmtId="40" fontId="19" fillId="33" borderId="34" xfId="0" applyNumberFormat="1" applyFont="1" applyFill="1" applyBorder="1" applyAlignment="1">
      <alignment/>
    </xf>
    <xf numFmtId="164" fontId="19" fillId="0" borderId="34" xfId="0" applyNumberFormat="1" applyFont="1" applyFill="1" applyBorder="1" applyAlignment="1">
      <alignment/>
    </xf>
    <xf numFmtId="0" fontId="19" fillId="33" borderId="38" xfId="0" applyFont="1" applyFill="1" applyBorder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64" fontId="14" fillId="0" borderId="0" xfId="0" applyNumberFormat="1" applyFont="1" applyFill="1" applyAlignment="1">
      <alignment/>
    </xf>
    <xf numFmtId="175" fontId="14" fillId="0" borderId="0" xfId="0" applyNumberFormat="1" applyFont="1" applyAlignment="1">
      <alignment/>
    </xf>
    <xf numFmtId="10" fontId="58" fillId="33" borderId="16" xfId="0" applyNumberFormat="1" applyFont="1" applyFill="1" applyBorder="1" applyAlignment="1">
      <alignment vertical="top" wrapText="1"/>
    </xf>
    <xf numFmtId="43" fontId="19" fillId="36" borderId="37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9525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4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5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6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47625</xdr:rowOff>
    </xdr:to>
    <xdr:pic>
      <xdr:nvPicPr>
        <xdr:cNvPr id="17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57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47625</xdr:rowOff>
    </xdr:to>
    <xdr:pic>
      <xdr:nvPicPr>
        <xdr:cNvPr id="18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57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19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33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20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33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22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23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9525</xdr:rowOff>
    </xdr:to>
    <xdr:pic>
      <xdr:nvPicPr>
        <xdr:cNvPr id="24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9525</xdr:rowOff>
    </xdr:to>
    <xdr:pic>
      <xdr:nvPicPr>
        <xdr:cNvPr id="25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26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27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28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29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30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3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32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33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478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47625</xdr:rowOff>
    </xdr:to>
    <xdr:pic>
      <xdr:nvPicPr>
        <xdr:cNvPr id="34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57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5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33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6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47625</xdr:rowOff>
    </xdr:to>
    <xdr:pic>
      <xdr:nvPicPr>
        <xdr:cNvPr id="37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859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47625</xdr:rowOff>
    </xdr:to>
    <xdr:pic>
      <xdr:nvPicPr>
        <xdr:cNvPr id="38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47625</xdr:rowOff>
    </xdr:to>
    <xdr:pic>
      <xdr:nvPicPr>
        <xdr:cNvPr id="39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97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47625</xdr:rowOff>
    </xdr:to>
    <xdr:pic>
      <xdr:nvPicPr>
        <xdr:cNvPr id="40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95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47625</xdr:rowOff>
    </xdr:to>
    <xdr:pic>
      <xdr:nvPicPr>
        <xdr:cNvPr id="41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194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42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813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43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9525</xdr:rowOff>
    </xdr:to>
    <xdr:pic>
      <xdr:nvPicPr>
        <xdr:cNvPr id="44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45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46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</xdr:rowOff>
    </xdr:to>
    <xdr:pic>
      <xdr:nvPicPr>
        <xdr:cNvPr id="47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48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90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49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50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9525</xdr:rowOff>
    </xdr:to>
    <xdr:pic>
      <xdr:nvPicPr>
        <xdr:cNvPr id="51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52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9525</xdr:rowOff>
    </xdr:to>
    <xdr:pic>
      <xdr:nvPicPr>
        <xdr:cNvPr id="53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19050</xdr:rowOff>
    </xdr:to>
    <xdr:pic>
      <xdr:nvPicPr>
        <xdr:cNvPr id="54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19050</xdr:rowOff>
    </xdr:to>
    <xdr:pic>
      <xdr:nvPicPr>
        <xdr:cNvPr id="55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19050</xdr:rowOff>
    </xdr:to>
    <xdr:pic>
      <xdr:nvPicPr>
        <xdr:cNvPr id="56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19050</xdr:rowOff>
    </xdr:to>
    <xdr:pic>
      <xdr:nvPicPr>
        <xdr:cNvPr id="57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47625</xdr:colOff>
      <xdr:row>7</xdr:row>
      <xdr:rowOff>19050</xdr:rowOff>
    </xdr:to>
    <xdr:pic>
      <xdr:nvPicPr>
        <xdr:cNvPr id="58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19050</xdr:rowOff>
    </xdr:to>
    <xdr:pic>
      <xdr:nvPicPr>
        <xdr:cNvPr id="59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19050</xdr:rowOff>
    </xdr:to>
    <xdr:pic>
      <xdr:nvPicPr>
        <xdr:cNvPr id="60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19050</xdr:rowOff>
    </xdr:to>
    <xdr:pic>
      <xdr:nvPicPr>
        <xdr:cNvPr id="61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19050</xdr:rowOff>
    </xdr:to>
    <xdr:pic>
      <xdr:nvPicPr>
        <xdr:cNvPr id="62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47625</xdr:colOff>
      <xdr:row>7</xdr:row>
      <xdr:rowOff>19050</xdr:rowOff>
    </xdr:to>
    <xdr:pic>
      <xdr:nvPicPr>
        <xdr:cNvPr id="63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19050</xdr:rowOff>
    </xdr:to>
    <xdr:pic>
      <xdr:nvPicPr>
        <xdr:cNvPr id="64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19050</xdr:rowOff>
    </xdr:to>
    <xdr:pic>
      <xdr:nvPicPr>
        <xdr:cNvPr id="65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19050</xdr:rowOff>
    </xdr:to>
    <xdr:pic>
      <xdr:nvPicPr>
        <xdr:cNvPr id="66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19050</xdr:rowOff>
    </xdr:to>
    <xdr:pic>
      <xdr:nvPicPr>
        <xdr:cNvPr id="67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</xdr:colOff>
      <xdr:row>7</xdr:row>
      <xdr:rowOff>19050</xdr:rowOff>
    </xdr:to>
    <xdr:pic>
      <xdr:nvPicPr>
        <xdr:cNvPr id="68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19050</xdr:rowOff>
    </xdr:to>
    <xdr:pic>
      <xdr:nvPicPr>
        <xdr:cNvPr id="69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19050</xdr:rowOff>
    </xdr:to>
    <xdr:pic>
      <xdr:nvPicPr>
        <xdr:cNvPr id="70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19050</xdr:rowOff>
    </xdr:to>
    <xdr:pic>
      <xdr:nvPicPr>
        <xdr:cNvPr id="71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</xdr:colOff>
      <xdr:row>7</xdr:row>
      <xdr:rowOff>19050</xdr:rowOff>
    </xdr:to>
    <xdr:pic>
      <xdr:nvPicPr>
        <xdr:cNvPr id="72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73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74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75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76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77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78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79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80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81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82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83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84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9525</xdr:rowOff>
    </xdr:to>
    <xdr:pic>
      <xdr:nvPicPr>
        <xdr:cNvPr id="85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486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</xdr:row>
      <xdr:rowOff>95250</xdr:rowOff>
    </xdr:from>
    <xdr:to>
      <xdr:col>2</xdr:col>
      <xdr:colOff>571500</xdr:colOff>
      <xdr:row>19</xdr:row>
      <xdr:rowOff>104775</xdr:rowOff>
    </xdr:to>
    <xdr:pic>
      <xdr:nvPicPr>
        <xdr:cNvPr id="86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099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19</xdr:row>
      <xdr:rowOff>161925</xdr:rowOff>
    </xdr:from>
    <xdr:to>
      <xdr:col>4</xdr:col>
      <xdr:colOff>76200</xdr:colOff>
      <xdr:row>19</xdr:row>
      <xdr:rowOff>171450</xdr:rowOff>
    </xdr:to>
    <xdr:pic>
      <xdr:nvPicPr>
        <xdr:cNvPr id="87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766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9525</xdr:rowOff>
    </xdr:to>
    <xdr:pic>
      <xdr:nvPicPr>
        <xdr:cNvPr id="88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3486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</xdr:colOff>
      <xdr:row>20</xdr:row>
      <xdr:rowOff>9525</xdr:rowOff>
    </xdr:to>
    <xdr:pic>
      <xdr:nvPicPr>
        <xdr:cNvPr id="89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3486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47625</xdr:colOff>
      <xdr:row>20</xdr:row>
      <xdr:rowOff>9525</xdr:rowOff>
    </xdr:to>
    <xdr:pic>
      <xdr:nvPicPr>
        <xdr:cNvPr id="90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486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47625</xdr:colOff>
      <xdr:row>20</xdr:row>
      <xdr:rowOff>9525</xdr:rowOff>
    </xdr:to>
    <xdr:pic>
      <xdr:nvPicPr>
        <xdr:cNvPr id="91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3486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47625</xdr:colOff>
      <xdr:row>20</xdr:row>
      <xdr:rowOff>9525</xdr:rowOff>
    </xdr:to>
    <xdr:pic>
      <xdr:nvPicPr>
        <xdr:cNvPr id="92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4861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93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94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95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96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97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98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99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00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01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02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03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04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47625</xdr:rowOff>
    </xdr:to>
    <xdr:pic>
      <xdr:nvPicPr>
        <xdr:cNvPr id="105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861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9525</xdr:rowOff>
    </xdr:to>
    <xdr:pic>
      <xdr:nvPicPr>
        <xdr:cNvPr id="106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6576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9525</xdr:rowOff>
    </xdr:to>
    <xdr:pic>
      <xdr:nvPicPr>
        <xdr:cNvPr id="107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6576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9525</xdr:rowOff>
    </xdr:to>
    <xdr:pic>
      <xdr:nvPicPr>
        <xdr:cNvPr id="108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6576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9525</xdr:rowOff>
    </xdr:to>
    <xdr:pic>
      <xdr:nvPicPr>
        <xdr:cNvPr id="109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36576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47625</xdr:colOff>
      <xdr:row>21</xdr:row>
      <xdr:rowOff>9525</xdr:rowOff>
    </xdr:to>
    <xdr:pic>
      <xdr:nvPicPr>
        <xdr:cNvPr id="110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36576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47625</xdr:colOff>
      <xdr:row>21</xdr:row>
      <xdr:rowOff>9525</xdr:rowOff>
    </xdr:to>
    <xdr:pic>
      <xdr:nvPicPr>
        <xdr:cNvPr id="111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6576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47625</xdr:colOff>
      <xdr:row>21</xdr:row>
      <xdr:rowOff>9525</xdr:rowOff>
    </xdr:to>
    <xdr:pic>
      <xdr:nvPicPr>
        <xdr:cNvPr id="112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36576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47625</xdr:colOff>
      <xdr:row>21</xdr:row>
      <xdr:rowOff>9525</xdr:rowOff>
    </xdr:to>
    <xdr:pic>
      <xdr:nvPicPr>
        <xdr:cNvPr id="113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6576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14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15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16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17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18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19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20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21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22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23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24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25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26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19050</xdr:rowOff>
    </xdr:to>
    <xdr:pic>
      <xdr:nvPicPr>
        <xdr:cNvPr id="127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19050</xdr:rowOff>
    </xdr:to>
    <xdr:pic>
      <xdr:nvPicPr>
        <xdr:cNvPr id="128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19050</xdr:rowOff>
    </xdr:to>
    <xdr:pic>
      <xdr:nvPicPr>
        <xdr:cNvPr id="129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19050</xdr:rowOff>
    </xdr:to>
    <xdr:pic>
      <xdr:nvPicPr>
        <xdr:cNvPr id="130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47625</xdr:colOff>
      <xdr:row>7</xdr:row>
      <xdr:rowOff>19050</xdr:rowOff>
    </xdr:to>
    <xdr:pic>
      <xdr:nvPicPr>
        <xdr:cNvPr id="131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19050</xdr:rowOff>
    </xdr:to>
    <xdr:pic>
      <xdr:nvPicPr>
        <xdr:cNvPr id="132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19050</xdr:rowOff>
    </xdr:to>
    <xdr:pic>
      <xdr:nvPicPr>
        <xdr:cNvPr id="133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47625</xdr:colOff>
      <xdr:row>7</xdr:row>
      <xdr:rowOff>19050</xdr:rowOff>
    </xdr:to>
    <xdr:pic>
      <xdr:nvPicPr>
        <xdr:cNvPr id="134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47625</xdr:colOff>
      <xdr:row>7</xdr:row>
      <xdr:rowOff>19050</xdr:rowOff>
    </xdr:to>
    <xdr:pic>
      <xdr:nvPicPr>
        <xdr:cNvPr id="135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47625</xdr:colOff>
      <xdr:row>7</xdr:row>
      <xdr:rowOff>19050</xdr:rowOff>
    </xdr:to>
    <xdr:pic>
      <xdr:nvPicPr>
        <xdr:cNvPr id="136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2382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37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38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39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9525</xdr:rowOff>
    </xdr:to>
    <xdr:pic>
      <xdr:nvPicPr>
        <xdr:cNvPr id="140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9525</xdr:rowOff>
    </xdr:to>
    <xdr:pic>
      <xdr:nvPicPr>
        <xdr:cNvPr id="141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42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43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9525</xdr:rowOff>
    </xdr:to>
    <xdr:pic>
      <xdr:nvPicPr>
        <xdr:cNvPr id="144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9525</xdr:rowOff>
    </xdr:to>
    <xdr:pic>
      <xdr:nvPicPr>
        <xdr:cNvPr id="145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9525</xdr:rowOff>
    </xdr:to>
    <xdr:pic>
      <xdr:nvPicPr>
        <xdr:cNvPr id="146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428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9525</xdr:rowOff>
    </xdr:to>
    <xdr:pic>
      <xdr:nvPicPr>
        <xdr:cNvPr id="147" name="Picture 3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6576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9525</xdr:rowOff>
    </xdr:to>
    <xdr:pic>
      <xdr:nvPicPr>
        <xdr:cNvPr id="148" name="Picture 3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6576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47625</xdr:colOff>
      <xdr:row>21</xdr:row>
      <xdr:rowOff>9525</xdr:rowOff>
    </xdr:to>
    <xdr:pic>
      <xdr:nvPicPr>
        <xdr:cNvPr id="149" name="Picture 3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6576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50" name="Picture 3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51" name="Picture 3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52" name="Picture 3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53" name="Picture 3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54" name="Picture 3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55" name="Picture 3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56" name="Picture 3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57" name="Picture 3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58" name="Picture 3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59" name="Picture 3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60" name="Picture 3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61" name="Picture 3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47625</xdr:rowOff>
    </xdr:to>
    <xdr:pic>
      <xdr:nvPicPr>
        <xdr:cNvPr id="162" name="Picture 3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63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47625</xdr:rowOff>
    </xdr:to>
    <xdr:pic>
      <xdr:nvPicPr>
        <xdr:cNvPr id="164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752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638175</xdr:colOff>
      <xdr:row>1</xdr:row>
      <xdr:rowOff>180975</xdr:rowOff>
    </xdr:from>
    <xdr:to>
      <xdr:col>14</xdr:col>
      <xdr:colOff>904875</xdr:colOff>
      <xdr:row>5</xdr:row>
      <xdr:rowOff>123825</xdr:rowOff>
    </xdr:to>
    <xdr:pic>
      <xdr:nvPicPr>
        <xdr:cNvPr id="1" name="Picture 21" descr="Fisher Logo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276225"/>
          <a:ext cx="3009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2.57421875" style="0" customWidth="1"/>
    <col min="2" max="2" width="31.421875" style="0" customWidth="1"/>
    <col min="3" max="3" width="10.140625" style="0" customWidth="1"/>
    <col min="4" max="5" width="8.421875" style="0" customWidth="1"/>
    <col min="6" max="6" width="6.8515625" style="0" bestFit="1" customWidth="1"/>
    <col min="7" max="7" width="7.421875" style="0" customWidth="1"/>
    <col min="8" max="9" width="8.140625" style="0" customWidth="1"/>
    <col min="10" max="10" width="7.421875" style="0" customWidth="1"/>
    <col min="11" max="11" width="6.8515625" style="0" bestFit="1" customWidth="1"/>
    <col min="12" max="13" width="6.28125" style="0" customWidth="1"/>
    <col min="14" max="14" width="8.28125" style="0" customWidth="1"/>
    <col min="15" max="15" width="6.8515625" style="0" customWidth="1"/>
    <col min="16" max="22" width="16.8515625" style="0" customWidth="1"/>
    <col min="23" max="23" width="16.8515625" style="5" customWidth="1"/>
    <col min="24" max="29" width="16.8515625" style="0" customWidth="1"/>
    <col min="30" max="30" width="10.57421875" style="0" bestFit="1" customWidth="1"/>
  </cols>
  <sheetData>
    <row r="1" spans="1:15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4" ht="22.5">
      <c r="A2" s="6"/>
      <c r="B2" s="7"/>
      <c r="C2" s="8"/>
      <c r="D2" s="8"/>
      <c r="E2" s="8"/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  <c r="L2" s="9" t="s">
        <v>6</v>
      </c>
      <c r="M2" s="9" t="s">
        <v>7</v>
      </c>
      <c r="N2" s="10" t="s">
        <v>8</v>
      </c>
    </row>
    <row r="3" spans="1:14" ht="12.75">
      <c r="A3" s="6"/>
      <c r="B3" s="11" t="s">
        <v>9</v>
      </c>
      <c r="C3" s="12"/>
      <c r="D3" s="13"/>
      <c r="E3" s="14"/>
      <c r="F3" s="15">
        <v>0.0106</v>
      </c>
      <c r="G3" s="16">
        <v>-0.2194322674918342</v>
      </c>
      <c r="H3" s="16">
        <v>-0.36997610819389226</v>
      </c>
      <c r="I3" s="16">
        <v>-0.28476423476595747</v>
      </c>
      <c r="J3" s="17">
        <v>-0.36997610819389226</v>
      </c>
      <c r="K3" s="17">
        <v>-0.08358698265567355</v>
      </c>
      <c r="L3" s="17">
        <v>-0.021881587285008552</v>
      </c>
      <c r="M3" s="17">
        <v>-0.013824846270664937</v>
      </c>
      <c r="N3" s="18">
        <v>0.07701202320538791</v>
      </c>
    </row>
    <row r="4" spans="1:14" ht="12.75">
      <c r="A4" s="6"/>
      <c r="B4" s="11" t="s">
        <v>10</v>
      </c>
      <c r="C4" s="12"/>
      <c r="D4" s="13"/>
      <c r="E4" s="14"/>
      <c r="F4" s="15">
        <v>0.036440976492369215</v>
      </c>
      <c r="G4" s="16">
        <v>-0.26469426190298295</v>
      </c>
      <c r="H4" s="16">
        <v>-0.41979494774055603</v>
      </c>
      <c r="I4" s="16">
        <v>-0.3368074631432102</v>
      </c>
      <c r="J4" s="17">
        <v>-0.41979494774055603</v>
      </c>
      <c r="K4" s="17">
        <v>-0.09275281768646537</v>
      </c>
      <c r="L4" s="17">
        <v>-0.019596741733958423</v>
      </c>
      <c r="M4" s="18">
        <v>0.003525699255491954</v>
      </c>
      <c r="N4" s="18">
        <v>0.0667296057949005</v>
      </c>
    </row>
    <row r="5" spans="1:14" ht="12.75">
      <c r="A5" s="6"/>
      <c r="B5" s="11" t="s">
        <v>11</v>
      </c>
      <c r="C5" s="12"/>
      <c r="D5" s="13"/>
      <c r="E5" s="14"/>
      <c r="F5" s="15">
        <v>0.035145425271753794</v>
      </c>
      <c r="G5" s="16">
        <v>-0.265613394075604</v>
      </c>
      <c r="H5" s="16">
        <v>-0.42269053811092383</v>
      </c>
      <c r="I5" s="16">
        <v>-0.3384644082470132</v>
      </c>
      <c r="J5" s="17">
        <v>-0.42269053811092383</v>
      </c>
      <c r="K5" s="17">
        <v>-0.08820407041819789</v>
      </c>
      <c r="L5" s="17">
        <v>-0.024484425327235826</v>
      </c>
      <c r="M5" s="236">
        <v>-0.0014768270791721827</v>
      </c>
      <c r="N5" s="18">
        <v>0.06147214407040891</v>
      </c>
    </row>
    <row r="6" spans="1:14" ht="12.75">
      <c r="A6" s="6"/>
      <c r="B6" s="19" t="s">
        <v>12</v>
      </c>
      <c r="C6" s="20"/>
      <c r="D6" s="21"/>
      <c r="E6" s="22"/>
      <c r="F6" s="24">
        <v>0.024545425271753796</v>
      </c>
      <c r="G6" s="23">
        <v>-0.04618112658376983</v>
      </c>
      <c r="H6" s="23">
        <v>-0.05271442991703157</v>
      </c>
      <c r="I6" s="23">
        <v>-0.05370017348105571</v>
      </c>
      <c r="J6" s="23">
        <v>-0.05271442991703157</v>
      </c>
      <c r="K6" s="23">
        <v>-0.004617087762524341</v>
      </c>
      <c r="L6" s="23">
        <v>-0.0026028380422272734</v>
      </c>
      <c r="M6" s="24">
        <v>0.012348019191492754</v>
      </c>
      <c r="N6" s="23">
        <v>-0.015539879134979007</v>
      </c>
    </row>
    <row r="7" spans="1:14" ht="12.75">
      <c r="A7" s="6"/>
      <c r="B7" s="25"/>
      <c r="C7" s="26"/>
      <c r="D7" s="27"/>
      <c r="E7" s="27"/>
      <c r="F7" s="28"/>
      <c r="G7" s="28"/>
      <c r="H7" s="28"/>
      <c r="I7" s="28"/>
      <c r="J7" s="29"/>
      <c r="K7" s="30"/>
      <c r="L7" s="29"/>
      <c r="M7" s="29"/>
      <c r="N7" s="31"/>
    </row>
    <row r="8" spans="1:33" ht="22.5">
      <c r="A8" s="6"/>
      <c r="B8" s="32"/>
      <c r="C8" s="9" t="s">
        <v>13</v>
      </c>
      <c r="D8" s="9" t="s">
        <v>14</v>
      </c>
      <c r="E8" s="33" t="s">
        <v>15</v>
      </c>
      <c r="F8" s="34"/>
      <c r="G8" s="34"/>
      <c r="H8" s="34"/>
      <c r="I8" s="34"/>
      <c r="J8" s="34"/>
      <c r="K8" s="34"/>
      <c r="L8" s="34"/>
      <c r="M8" s="34"/>
      <c r="N8" s="31"/>
      <c r="U8" s="35">
        <v>38899</v>
      </c>
      <c r="V8" s="35">
        <v>38930</v>
      </c>
      <c r="W8" s="35">
        <v>38961</v>
      </c>
      <c r="X8" s="35">
        <v>38991</v>
      </c>
      <c r="Y8" s="35">
        <v>39022</v>
      </c>
      <c r="Z8" s="35">
        <v>39052</v>
      </c>
      <c r="AA8" s="35">
        <v>39083</v>
      </c>
      <c r="AB8" s="35">
        <v>39114</v>
      </c>
      <c r="AC8" s="35">
        <v>39142</v>
      </c>
      <c r="AD8" s="35">
        <v>39173</v>
      </c>
      <c r="AE8" s="35">
        <v>39203</v>
      </c>
      <c r="AF8" s="35">
        <v>39234</v>
      </c>
      <c r="AG8" s="35">
        <v>39264</v>
      </c>
    </row>
    <row r="9" spans="1:33" ht="12.75">
      <c r="A9" s="6"/>
      <c r="B9" s="36" t="s">
        <v>16</v>
      </c>
      <c r="C9" s="37">
        <v>0.083796</v>
      </c>
      <c r="D9" s="37">
        <v>0.09938690235711363</v>
      </c>
      <c r="E9" s="38">
        <v>0.015590902357113634</v>
      </c>
      <c r="F9" s="39"/>
      <c r="G9" s="39"/>
      <c r="H9" s="39"/>
      <c r="I9" s="39"/>
      <c r="J9" s="39"/>
      <c r="K9" s="39"/>
      <c r="L9" s="39"/>
      <c r="M9" s="39"/>
      <c r="N9" s="31"/>
      <c r="T9" t="s">
        <v>17</v>
      </c>
      <c r="U9">
        <v>1936.4</v>
      </c>
      <c r="AG9">
        <v>2338.24</v>
      </c>
    </row>
    <row r="10" spans="1:14" ht="12.75">
      <c r="A10" s="6"/>
      <c r="B10" s="40" t="s">
        <v>18</v>
      </c>
      <c r="C10" s="37">
        <v>0.128518</v>
      </c>
      <c r="D10" s="37">
        <v>0.14176750666034052</v>
      </c>
      <c r="E10" s="38">
        <v>0.013249506660340526</v>
      </c>
      <c r="F10" s="39"/>
      <c r="G10" s="39"/>
      <c r="H10" s="39"/>
      <c r="I10" s="39"/>
      <c r="J10" s="39"/>
      <c r="K10" s="39"/>
      <c r="L10" s="39"/>
      <c r="M10" s="39"/>
      <c r="N10" s="31"/>
    </row>
    <row r="11" spans="1:33" ht="12.75">
      <c r="A11" s="6"/>
      <c r="B11" s="41" t="s">
        <v>19</v>
      </c>
      <c r="C11" s="37">
        <v>0.133116</v>
      </c>
      <c r="D11" s="37">
        <v>0.08180203788721113</v>
      </c>
      <c r="E11" s="42">
        <v>-0.05131396211278888</v>
      </c>
      <c r="F11" s="43"/>
      <c r="G11" s="43"/>
      <c r="H11" s="43"/>
      <c r="I11" s="43"/>
      <c r="J11" s="39"/>
      <c r="K11" s="39"/>
      <c r="L11" s="39"/>
      <c r="M11" s="39"/>
      <c r="N11" s="31"/>
      <c r="W11"/>
      <c r="AG11" s="44">
        <v>0.2075191076223919</v>
      </c>
    </row>
    <row r="12" spans="1:23" ht="12.75">
      <c r="A12" s="6"/>
      <c r="B12" s="41" t="s">
        <v>20</v>
      </c>
      <c r="C12" s="37">
        <v>0.132894</v>
      </c>
      <c r="D12" s="37">
        <v>0.10399725864959618</v>
      </c>
      <c r="E12" s="42">
        <v>-0.028896741350403835</v>
      </c>
      <c r="F12" s="39"/>
      <c r="G12" s="39"/>
      <c r="H12" s="39"/>
      <c r="I12" s="39"/>
      <c r="J12" s="39"/>
      <c r="K12" s="39"/>
      <c r="L12" s="39"/>
      <c r="M12" s="39"/>
      <c r="N12" s="31"/>
      <c r="W12"/>
    </row>
    <row r="13" spans="1:23" ht="12.75">
      <c r="A13" s="6"/>
      <c r="B13" s="41" t="s">
        <v>21</v>
      </c>
      <c r="C13" s="37">
        <v>0.147642</v>
      </c>
      <c r="D13" s="37">
        <v>0.2030822729544414</v>
      </c>
      <c r="E13" s="38">
        <v>0.0554402729544414</v>
      </c>
      <c r="F13" s="39"/>
      <c r="G13" s="39"/>
      <c r="H13" s="39"/>
      <c r="I13" s="39"/>
      <c r="J13" s="39"/>
      <c r="K13" s="39"/>
      <c r="L13" s="39"/>
      <c r="M13" s="39"/>
      <c r="N13" s="31"/>
      <c r="W13"/>
    </row>
    <row r="14" spans="1:23" ht="12.75">
      <c r="A14" s="6"/>
      <c r="B14" s="41" t="s">
        <v>22</v>
      </c>
      <c r="C14" s="37">
        <v>0.11058</v>
      </c>
      <c r="D14" s="37">
        <v>0.07663157155752215</v>
      </c>
      <c r="E14" s="42">
        <v>-0.03394842844247785</v>
      </c>
      <c r="F14" s="39"/>
      <c r="G14" s="39"/>
      <c r="H14" s="39"/>
      <c r="I14" s="39"/>
      <c r="J14" s="39"/>
      <c r="K14" s="39"/>
      <c r="L14" s="39"/>
      <c r="M14" s="39"/>
      <c r="N14" s="31"/>
      <c r="W14"/>
    </row>
    <row r="15" spans="1:23" ht="12.75">
      <c r="A15" s="6"/>
      <c r="B15" s="40" t="s">
        <v>23</v>
      </c>
      <c r="C15" s="37">
        <v>0.152981</v>
      </c>
      <c r="D15" s="37">
        <v>0.19265597229867376</v>
      </c>
      <c r="E15" s="38">
        <v>0.039674972298673755</v>
      </c>
      <c r="F15" s="39"/>
      <c r="G15" s="39"/>
      <c r="H15" s="39"/>
      <c r="I15" s="39"/>
      <c r="J15" s="39"/>
      <c r="K15" s="39"/>
      <c r="L15" s="39"/>
      <c r="M15" s="39"/>
      <c r="N15" s="31"/>
      <c r="W15"/>
    </row>
    <row r="16" spans="1:23" ht="12.75">
      <c r="A16" s="6"/>
      <c r="B16" s="41" t="s">
        <v>24</v>
      </c>
      <c r="C16" s="37">
        <v>0.029855</v>
      </c>
      <c r="D16" s="37">
        <v>0.01970685398672563</v>
      </c>
      <c r="E16" s="42">
        <v>-0.010148146013274368</v>
      </c>
      <c r="F16" s="39"/>
      <c r="G16" s="39"/>
      <c r="H16" s="39"/>
      <c r="I16" s="39"/>
      <c r="J16" s="43"/>
      <c r="K16" s="43"/>
      <c r="L16" s="43"/>
      <c r="M16" s="43"/>
      <c r="N16" s="31"/>
      <c r="W16"/>
    </row>
    <row r="17" spans="1:23" ht="12.75">
      <c r="A17" s="6"/>
      <c r="B17" s="40" t="s">
        <v>25</v>
      </c>
      <c r="C17" s="37">
        <v>0.038269</v>
      </c>
      <c r="D17" s="37">
        <v>0.022115607691129694</v>
      </c>
      <c r="E17" s="42">
        <v>-0.016153392308870303</v>
      </c>
      <c r="F17" s="39"/>
      <c r="G17" s="39"/>
      <c r="H17" s="39"/>
      <c r="I17" s="39"/>
      <c r="J17" s="43"/>
      <c r="K17" s="43"/>
      <c r="L17" s="43"/>
      <c r="M17" s="43"/>
      <c r="N17" s="31"/>
      <c r="W17"/>
    </row>
    <row r="18" spans="1:23" ht="12.75">
      <c r="A18" s="6"/>
      <c r="B18" s="41" t="s">
        <v>26</v>
      </c>
      <c r="C18" s="37">
        <v>0.042349</v>
      </c>
      <c r="D18" s="37">
        <v>0.02653354390431992</v>
      </c>
      <c r="E18" s="42">
        <v>-0.015815456095680077</v>
      </c>
      <c r="F18" s="43"/>
      <c r="G18" s="43"/>
      <c r="H18" s="43"/>
      <c r="I18" s="43"/>
      <c r="J18" s="43"/>
      <c r="K18" s="43"/>
      <c r="L18" s="43"/>
      <c r="M18" s="43"/>
      <c r="N18" s="31"/>
      <c r="W18"/>
    </row>
    <row r="19" spans="1:23" ht="13.5" thickBot="1">
      <c r="A19" s="6"/>
      <c r="B19" s="41" t="s">
        <v>27</v>
      </c>
      <c r="C19" s="45">
        <v>0</v>
      </c>
      <c r="D19" s="45">
        <v>0.032320472052926014</v>
      </c>
      <c r="E19" s="46">
        <v>0.032320472052926014</v>
      </c>
      <c r="F19" s="47"/>
      <c r="G19" s="47"/>
      <c r="H19" s="47"/>
      <c r="I19" s="29"/>
      <c r="J19" s="48"/>
      <c r="K19" s="48"/>
      <c r="L19" s="48"/>
      <c r="M19" s="48"/>
      <c r="N19" s="31"/>
      <c r="W19"/>
    </row>
    <row r="20" spans="1:23" ht="13.5" thickBot="1">
      <c r="A20" s="6"/>
      <c r="B20" s="49"/>
      <c r="C20" s="50">
        <v>1</v>
      </c>
      <c r="D20" s="50">
        <v>1</v>
      </c>
      <c r="E20" s="51">
        <v>0</v>
      </c>
      <c r="F20" s="47"/>
      <c r="G20" s="47"/>
      <c r="H20" s="47"/>
      <c r="I20" s="29"/>
      <c r="J20" s="48"/>
      <c r="K20" s="48"/>
      <c r="L20" s="48"/>
      <c r="M20" s="48"/>
      <c r="N20" s="31"/>
      <c r="W20"/>
    </row>
    <row r="21" spans="1:23" ht="13.5" thickTop="1">
      <c r="A21" s="6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31"/>
      <c r="W21"/>
    </row>
    <row r="22" spans="1:23" ht="12.75">
      <c r="A22" s="6"/>
      <c r="B22" s="71" t="s">
        <v>28</v>
      </c>
      <c r="C22" s="53"/>
      <c r="D22" s="54"/>
      <c r="E22" s="52"/>
      <c r="F22" s="52"/>
      <c r="G22" s="52"/>
      <c r="H22" s="52"/>
      <c r="I22" s="52"/>
      <c r="J22" s="52"/>
      <c r="K22" s="52"/>
      <c r="L22" s="52"/>
      <c r="M22" s="52"/>
      <c r="N22" s="31"/>
      <c r="W22"/>
    </row>
    <row r="23" spans="1:23" ht="12.75">
      <c r="A23" s="6"/>
      <c r="B23" s="70" t="s">
        <v>29</v>
      </c>
      <c r="C23" s="55" t="s">
        <v>30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31"/>
      <c r="W23"/>
    </row>
    <row r="24" spans="1:23" ht="12.75">
      <c r="A24" s="6"/>
      <c r="B24" s="56" t="s">
        <v>31</v>
      </c>
      <c r="C24" s="57">
        <v>1058991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31"/>
      <c r="W24"/>
    </row>
    <row r="25" spans="1:23" ht="12.75">
      <c r="A25" s="6"/>
      <c r="B25" s="58" t="s">
        <v>32</v>
      </c>
      <c r="C25" s="59">
        <v>867331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31"/>
      <c r="W25"/>
    </row>
    <row r="26" spans="1:23" ht="12.75">
      <c r="A26" s="6"/>
      <c r="B26" s="58" t="s">
        <v>33</v>
      </c>
      <c r="C26" s="59">
        <v>739395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31"/>
      <c r="W26"/>
    </row>
    <row r="27" spans="1:23" ht="12.75">
      <c r="A27" s="6"/>
      <c r="B27" s="58" t="s">
        <v>34</v>
      </c>
      <c r="C27" s="59">
        <v>713448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31"/>
      <c r="W27"/>
    </row>
    <row r="28" spans="1:23" ht="12.75">
      <c r="A28" s="6"/>
      <c r="B28" s="58" t="s">
        <v>35</v>
      </c>
      <c r="C28" s="59">
        <v>676200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31"/>
      <c r="W28"/>
    </row>
    <row r="29" spans="1:23" ht="12.75">
      <c r="A29" s="6"/>
      <c r="B29" s="58" t="s">
        <v>36</v>
      </c>
      <c r="C29" s="59">
        <v>657984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31"/>
      <c r="W29"/>
    </row>
    <row r="30" spans="1:23" ht="12.75">
      <c r="A30" s="6"/>
      <c r="B30" s="58" t="s">
        <v>37</v>
      </c>
      <c r="C30" s="59">
        <v>685884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31"/>
      <c r="W30"/>
    </row>
    <row r="31" spans="1:24" ht="12.75">
      <c r="A31" s="6"/>
      <c r="B31" s="58" t="s">
        <v>38</v>
      </c>
      <c r="C31" s="59">
        <v>637140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31"/>
      <c r="W31" s="60"/>
      <c r="X31" s="44"/>
    </row>
    <row r="32" spans="1:23" ht="12.75">
      <c r="A32" s="6"/>
      <c r="B32" s="58" t="s">
        <v>39</v>
      </c>
      <c r="C32" s="59">
        <v>651483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31"/>
      <c r="W32"/>
    </row>
    <row r="33" spans="1:23" ht="12.75">
      <c r="A33" s="6"/>
      <c r="B33" s="58" t="s">
        <v>40</v>
      </c>
      <c r="C33" s="59">
        <v>797346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31"/>
      <c r="W33"/>
    </row>
    <row r="34" spans="1:23" ht="12.75">
      <c r="A34" s="6"/>
      <c r="B34" s="61" t="s">
        <v>41</v>
      </c>
      <c r="C34" s="62">
        <v>7485202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31"/>
      <c r="W34"/>
    </row>
    <row r="35" spans="1:23" ht="13.5" thickBo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  <c r="W35"/>
    </row>
    <row r="36" ht="12.75">
      <c r="W36"/>
    </row>
    <row r="37" ht="12.75">
      <c r="W37"/>
    </row>
    <row r="38" ht="12.75">
      <c r="W38"/>
    </row>
    <row r="39" spans="2:23" ht="12.75">
      <c r="B39" s="66"/>
      <c r="W39"/>
    </row>
    <row r="40" spans="2:23" ht="15">
      <c r="B40" s="67"/>
      <c r="C40" s="68"/>
      <c r="I40" s="69"/>
      <c r="W40"/>
    </row>
    <row r="41" spans="2:23" ht="15">
      <c r="B41" s="67"/>
      <c r="C41" s="68"/>
      <c r="W41"/>
    </row>
    <row r="42" spans="2:23" ht="15">
      <c r="B42" s="67"/>
      <c r="C42" s="68"/>
      <c r="W42"/>
    </row>
    <row r="43" spans="2:23" ht="15">
      <c r="B43" s="67"/>
      <c r="C43" s="68"/>
      <c r="W43"/>
    </row>
    <row r="44" spans="2:3" ht="15">
      <c r="B44" s="67"/>
      <c r="C44" s="68"/>
    </row>
    <row r="45" spans="2:3" ht="15">
      <c r="B45" s="67"/>
      <c r="C45" s="68"/>
    </row>
    <row r="46" spans="2:3" ht="15">
      <c r="B46" s="67"/>
      <c r="C46" s="68"/>
    </row>
    <row r="47" spans="2:3" ht="15">
      <c r="B47" s="67"/>
      <c r="C47" s="68"/>
    </row>
    <row r="48" spans="2:3" ht="15">
      <c r="B48" s="67"/>
      <c r="C48" s="68"/>
    </row>
    <row r="49" spans="2:3" ht="15">
      <c r="B49" s="67"/>
      <c r="C49" s="68"/>
    </row>
    <row r="50" spans="2:3" ht="15">
      <c r="B50" s="67"/>
      <c r="C50" s="68"/>
    </row>
    <row r="51" spans="2:3" ht="15">
      <c r="B51" s="67"/>
      <c r="C51" s="68"/>
    </row>
    <row r="52" spans="2:3" ht="15">
      <c r="B52" s="67"/>
      <c r="C52" s="68"/>
    </row>
    <row r="53" spans="2:3" ht="15">
      <c r="B53" s="67"/>
      <c r="C53" s="68"/>
    </row>
    <row r="54" spans="2:3" ht="15">
      <c r="B54" s="67"/>
      <c r="C54" s="68"/>
    </row>
    <row r="55" spans="2:3" ht="15">
      <c r="B55" s="67"/>
      <c r="C55" s="68"/>
    </row>
    <row r="56" spans="2:3" ht="15">
      <c r="B56" s="67"/>
      <c r="C56" s="68"/>
    </row>
    <row r="57" spans="2:3" ht="15">
      <c r="B57" s="67"/>
      <c r="C57" s="68"/>
    </row>
    <row r="58" spans="2:3" ht="15">
      <c r="B58" s="67"/>
      <c r="C58" s="68"/>
    </row>
    <row r="59" spans="2:3" ht="15">
      <c r="B59" s="67"/>
      <c r="C59" s="68"/>
    </row>
    <row r="60" spans="2:3" ht="15">
      <c r="B60" s="67"/>
      <c r="C60" s="68"/>
    </row>
    <row r="61" spans="2:3" ht="15">
      <c r="B61" s="67"/>
      <c r="C61" s="68"/>
    </row>
    <row r="62" spans="2:3" ht="15">
      <c r="B62" s="67"/>
      <c r="C62" s="68"/>
    </row>
    <row r="63" spans="2:3" ht="15">
      <c r="B63" s="67"/>
      <c r="C63" s="68"/>
    </row>
    <row r="64" spans="2:3" ht="15">
      <c r="B64" s="67"/>
      <c r="C64" s="68"/>
    </row>
    <row r="65" spans="2:3" ht="15">
      <c r="B65" s="67"/>
      <c r="C65" s="68"/>
    </row>
    <row r="66" spans="2:3" ht="15">
      <c r="B66" s="67"/>
      <c r="C66" s="68"/>
    </row>
    <row r="67" spans="2:3" ht="15">
      <c r="B67" s="67"/>
      <c r="C67" s="68"/>
    </row>
    <row r="68" spans="2:3" ht="15">
      <c r="B68" s="67"/>
      <c r="C68" s="68"/>
    </row>
    <row r="69" spans="2:3" ht="15">
      <c r="B69" s="67"/>
      <c r="C69" s="68"/>
    </row>
    <row r="70" spans="2:3" ht="15">
      <c r="B70" s="67"/>
      <c r="C70" s="68"/>
    </row>
    <row r="71" spans="2:3" ht="15">
      <c r="B71" s="67"/>
      <c r="C71" s="68"/>
    </row>
    <row r="72" spans="2:3" ht="15">
      <c r="B72" s="67"/>
      <c r="C72" s="68"/>
    </row>
    <row r="73" spans="2:3" ht="15">
      <c r="B73" s="67"/>
      <c r="C73" s="68"/>
    </row>
    <row r="74" spans="2:3" ht="15">
      <c r="B74" s="67"/>
      <c r="C74" s="68"/>
    </row>
    <row r="75" spans="2:3" ht="15">
      <c r="B75" s="67"/>
      <c r="C75" s="68"/>
    </row>
    <row r="76" ht="12.75">
      <c r="B76" s="6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5"/>
  <sheetViews>
    <sheetView zoomScale="75" zoomScaleNormal="75" zoomScalePageLayoutView="0" workbookViewId="0" topLeftCell="A1">
      <selection activeCell="R36" sqref="R36"/>
    </sheetView>
  </sheetViews>
  <sheetFormatPr defaultColWidth="9.140625" defaultRowHeight="12.75" outlineLevelRow="2"/>
  <cols>
    <col min="1" max="1" width="3.7109375" style="76" customWidth="1"/>
    <col min="2" max="2" width="12.140625" style="76" customWidth="1"/>
    <col min="3" max="3" width="32.140625" style="76" customWidth="1"/>
    <col min="4" max="4" width="18.7109375" style="76" customWidth="1"/>
    <col min="5" max="5" width="14.57421875" style="76" bestFit="1" customWidth="1"/>
    <col min="6" max="6" width="15.57421875" style="76" bestFit="1" customWidth="1"/>
    <col min="7" max="7" width="20.57421875" style="232" bestFit="1" customWidth="1"/>
    <col min="8" max="8" width="15.57421875" style="76" bestFit="1" customWidth="1"/>
    <col min="9" max="9" width="19.57421875" style="234" bestFit="1" customWidth="1"/>
    <col min="10" max="10" width="16.140625" style="76" bestFit="1" customWidth="1"/>
    <col min="11" max="11" width="18.421875" style="76" customWidth="1"/>
    <col min="12" max="12" width="14.57421875" style="76" customWidth="1"/>
    <col min="13" max="13" width="11.00390625" style="76" customWidth="1"/>
    <col min="14" max="14" width="15.57421875" style="76" customWidth="1"/>
    <col min="15" max="15" width="19.421875" style="76" customWidth="1"/>
    <col min="16" max="16" width="11.140625" style="76" customWidth="1"/>
    <col min="17" max="17" width="2.57421875" style="76" customWidth="1"/>
    <col min="18" max="18" width="25.421875" style="76" customWidth="1"/>
    <col min="19" max="19" width="9.140625" style="76" customWidth="1"/>
    <col min="20" max="20" width="24.28125" style="76" customWidth="1"/>
    <col min="21" max="21" width="9.8515625" style="76" bestFit="1" customWidth="1"/>
    <col min="22" max="22" width="12.00390625" style="76" customWidth="1"/>
    <col min="23" max="23" width="19.00390625" style="76" bestFit="1" customWidth="1"/>
    <col min="24" max="24" width="11.7109375" style="76" customWidth="1"/>
    <col min="25" max="25" width="9.140625" style="76" customWidth="1"/>
    <col min="26" max="26" width="11.57421875" style="76" customWidth="1"/>
    <col min="27" max="27" width="25.421875" style="76" bestFit="1" customWidth="1"/>
    <col min="28" max="28" width="12.00390625" style="76" bestFit="1" customWidth="1"/>
    <col min="29" max="16384" width="9.140625" style="76" customWidth="1"/>
  </cols>
  <sheetData>
    <row r="1" spans="1:16" ht="7.5" customHeight="1" thickBot="1">
      <c r="A1" s="72"/>
      <c r="B1" s="73"/>
      <c r="C1" s="73"/>
      <c r="D1" s="73"/>
      <c r="E1" s="73"/>
      <c r="F1" s="73"/>
      <c r="G1" s="74"/>
      <c r="H1" s="73"/>
      <c r="I1" s="75"/>
      <c r="J1" s="73"/>
      <c r="K1" s="73"/>
      <c r="L1" s="73"/>
      <c r="M1" s="73"/>
      <c r="N1" s="73"/>
      <c r="O1" s="73"/>
      <c r="P1" s="73"/>
    </row>
    <row r="2" spans="2:16" ht="15">
      <c r="B2" s="77" t="s">
        <v>42</v>
      </c>
      <c r="C2" s="78"/>
      <c r="D2" s="78"/>
      <c r="E2" s="78"/>
      <c r="F2" s="78"/>
      <c r="G2" s="79"/>
      <c r="H2" s="78"/>
      <c r="I2" s="80"/>
      <c r="J2" s="78"/>
      <c r="K2" s="78"/>
      <c r="L2" s="78"/>
      <c r="M2" s="78"/>
      <c r="N2" s="78"/>
      <c r="O2" s="78"/>
      <c r="P2" s="81"/>
    </row>
    <row r="3" spans="2:26" ht="15">
      <c r="B3" s="82" t="s">
        <v>43</v>
      </c>
      <c r="C3" s="83"/>
      <c r="D3" s="83"/>
      <c r="E3" s="83"/>
      <c r="F3" s="83"/>
      <c r="G3" s="84"/>
      <c r="H3" s="83"/>
      <c r="I3" s="85"/>
      <c r="J3" s="83"/>
      <c r="K3" s="83"/>
      <c r="L3" s="83"/>
      <c r="M3" s="83"/>
      <c r="N3" s="83"/>
      <c r="O3" s="83"/>
      <c r="P3" s="86"/>
      <c r="R3" s="87" t="s">
        <v>44</v>
      </c>
      <c r="S3" s="87"/>
      <c r="T3" s="87" t="s">
        <v>45</v>
      </c>
      <c r="U3" s="88"/>
      <c r="V3" s="87"/>
      <c r="W3" s="89" t="s">
        <v>46</v>
      </c>
      <c r="X3" s="87"/>
      <c r="Y3" s="87"/>
      <c r="Z3" s="87"/>
    </row>
    <row r="4" spans="2:26" ht="15">
      <c r="B4" s="90" t="s">
        <v>47</v>
      </c>
      <c r="C4" s="91"/>
      <c r="D4" s="91"/>
      <c r="E4" s="91"/>
      <c r="F4" s="91"/>
      <c r="G4" s="84"/>
      <c r="H4" s="91"/>
      <c r="I4" s="85"/>
      <c r="J4" s="91"/>
      <c r="K4" s="91"/>
      <c r="L4" s="91"/>
      <c r="M4" s="91"/>
      <c r="N4" s="91"/>
      <c r="O4" s="91"/>
      <c r="P4" s="92"/>
      <c r="R4" s="93" t="s">
        <v>48</v>
      </c>
      <c r="S4" s="93"/>
      <c r="T4" s="87" t="s">
        <v>49</v>
      </c>
      <c r="U4" s="88"/>
      <c r="V4" s="87"/>
      <c r="W4" s="89"/>
      <c r="X4" s="87"/>
      <c r="Y4" s="87"/>
      <c r="Z4" s="87"/>
    </row>
    <row r="5" spans="2:26" ht="15">
      <c r="B5" s="90" t="s">
        <v>50</v>
      </c>
      <c r="C5" s="91"/>
      <c r="D5" s="91"/>
      <c r="E5" s="91"/>
      <c r="F5" s="91"/>
      <c r="G5" s="84"/>
      <c r="H5" s="91"/>
      <c r="I5" s="85"/>
      <c r="J5" s="91"/>
      <c r="K5" s="91"/>
      <c r="L5" s="91"/>
      <c r="M5" s="91"/>
      <c r="N5" s="91"/>
      <c r="O5" s="91"/>
      <c r="P5" s="92"/>
      <c r="R5" s="93" t="s">
        <v>51</v>
      </c>
      <c r="S5" s="93"/>
      <c r="T5" s="87" t="s">
        <v>52</v>
      </c>
      <c r="U5" s="88"/>
      <c r="V5" s="87"/>
      <c r="W5" s="89"/>
      <c r="X5" s="87"/>
      <c r="Y5" s="87"/>
      <c r="Z5" s="87"/>
    </row>
    <row r="6" spans="2:26" ht="15.75">
      <c r="B6" s="94">
        <v>39813</v>
      </c>
      <c r="C6" s="95"/>
      <c r="D6" s="95"/>
      <c r="E6" s="95"/>
      <c r="F6" s="95"/>
      <c r="G6" s="96"/>
      <c r="H6" s="95"/>
      <c r="I6" s="97"/>
      <c r="J6" s="95"/>
      <c r="K6" s="95"/>
      <c r="L6" s="95"/>
      <c r="M6" s="95"/>
      <c r="N6" s="95"/>
      <c r="O6" s="95"/>
      <c r="P6" s="98"/>
      <c r="R6" s="99">
        <v>39813</v>
      </c>
      <c r="S6" s="87"/>
      <c r="T6" s="100" t="s">
        <v>53</v>
      </c>
      <c r="U6" s="88"/>
      <c r="V6" s="4" t="s">
        <v>54</v>
      </c>
      <c r="W6" s="89"/>
      <c r="X6" s="87"/>
      <c r="Y6" s="87"/>
      <c r="Z6" s="87"/>
    </row>
    <row r="7" spans="2:26" ht="15" customHeight="1" thickBot="1">
      <c r="B7" s="101"/>
      <c r="C7" s="102"/>
      <c r="D7" s="102"/>
      <c r="E7" s="102"/>
      <c r="F7" s="103"/>
      <c r="G7" s="104"/>
      <c r="H7" s="105"/>
      <c r="I7" s="106"/>
      <c r="J7" s="107"/>
      <c r="K7" s="108"/>
      <c r="L7" s="109"/>
      <c r="M7" s="102"/>
      <c r="N7" s="102"/>
      <c r="O7" s="102"/>
      <c r="P7" s="110"/>
      <c r="S7" s="87"/>
      <c r="T7" s="87"/>
      <c r="U7" s="88"/>
      <c r="V7" s="87"/>
      <c r="W7" s="89"/>
      <c r="X7" s="87"/>
      <c r="Y7" s="87"/>
      <c r="Z7" s="87"/>
    </row>
    <row r="8" spans="2:29" s="72" customFormat="1" ht="33" customHeight="1">
      <c r="B8" s="111" t="s">
        <v>55</v>
      </c>
      <c r="C8" s="112" t="s">
        <v>56</v>
      </c>
      <c r="D8" s="112" t="s">
        <v>29</v>
      </c>
      <c r="E8" s="112" t="s">
        <v>57</v>
      </c>
      <c r="F8" s="113" t="s">
        <v>58</v>
      </c>
      <c r="G8" s="114" t="s">
        <v>59</v>
      </c>
      <c r="H8" s="115" t="s">
        <v>60</v>
      </c>
      <c r="I8" s="116" t="s">
        <v>61</v>
      </c>
      <c r="J8" s="117" t="s">
        <v>62</v>
      </c>
      <c r="K8" s="113" t="s">
        <v>63</v>
      </c>
      <c r="L8" s="118" t="s">
        <v>64</v>
      </c>
      <c r="M8" s="112" t="s">
        <v>65</v>
      </c>
      <c r="N8" s="112" t="s">
        <v>66</v>
      </c>
      <c r="O8" s="119" t="s">
        <v>67</v>
      </c>
      <c r="P8" s="119" t="s">
        <v>68</v>
      </c>
      <c r="R8" s="120" t="s">
        <v>68</v>
      </c>
      <c r="S8" s="120" t="s">
        <v>69</v>
      </c>
      <c r="T8" s="121" t="s">
        <v>70</v>
      </c>
      <c r="U8" s="122" t="s">
        <v>71</v>
      </c>
      <c r="V8" s="121" t="s">
        <v>72</v>
      </c>
      <c r="W8" s="120" t="s">
        <v>73</v>
      </c>
      <c r="X8" s="120" t="s">
        <v>74</v>
      </c>
      <c r="Y8" s="120" t="s">
        <v>75</v>
      </c>
      <c r="Z8" s="120" t="s">
        <v>76</v>
      </c>
      <c r="AC8" s="72" t="s">
        <v>77</v>
      </c>
    </row>
    <row r="9" spans="2:16" s="72" customFormat="1" ht="15">
      <c r="B9" s="123"/>
      <c r="C9" s="124"/>
      <c r="D9" s="124"/>
      <c r="E9" s="124"/>
      <c r="F9" s="125" t="s">
        <v>78</v>
      </c>
      <c r="G9" s="126"/>
      <c r="H9" s="127"/>
      <c r="I9" s="68"/>
      <c r="J9" s="128"/>
      <c r="K9" s="125"/>
      <c r="L9" s="129"/>
      <c r="M9" s="130"/>
      <c r="N9" s="130"/>
      <c r="O9" s="131"/>
      <c r="P9" s="132"/>
    </row>
    <row r="10" spans="2:16" s="72" customFormat="1" ht="15">
      <c r="B10" s="133" t="s">
        <v>79</v>
      </c>
      <c r="C10" s="124"/>
      <c r="D10" s="124"/>
      <c r="E10" s="124"/>
      <c r="F10" s="130"/>
      <c r="G10" s="126"/>
      <c r="H10" s="134" t="s">
        <v>78</v>
      </c>
      <c r="I10" s="68"/>
      <c r="J10" s="128"/>
      <c r="K10" s="125"/>
      <c r="L10" s="129"/>
      <c r="M10" s="130"/>
      <c r="N10" s="130"/>
      <c r="O10" s="131"/>
      <c r="P10" s="135"/>
    </row>
    <row r="11" spans="2:16" s="72" customFormat="1" ht="15" outlineLevel="2">
      <c r="B11" s="136"/>
      <c r="C11" s="124"/>
      <c r="D11" s="124"/>
      <c r="E11" s="124"/>
      <c r="F11" s="137"/>
      <c r="G11" s="138"/>
      <c r="H11" s="139"/>
      <c r="I11" s="68"/>
      <c r="J11" s="140"/>
      <c r="K11" s="141"/>
      <c r="L11" s="142"/>
      <c r="M11" s="143"/>
      <c r="N11" s="144"/>
      <c r="O11" s="145"/>
      <c r="P11" s="146"/>
    </row>
    <row r="12" spans="2:29" s="72" customFormat="1" ht="15" customHeight="1" outlineLevel="2">
      <c r="B12" s="147">
        <v>16900</v>
      </c>
      <c r="C12" s="148" t="s">
        <v>80</v>
      </c>
      <c r="D12" s="149" t="s">
        <v>81</v>
      </c>
      <c r="E12" s="150" t="s">
        <v>167</v>
      </c>
      <c r="F12" s="137">
        <v>73.0801272189349</v>
      </c>
      <c r="G12" s="138">
        <v>1235054.15</v>
      </c>
      <c r="H12" s="151">
        <v>23.07</v>
      </c>
      <c r="I12" s="68">
        <v>389883</v>
      </c>
      <c r="J12" s="152">
        <v>-845171.15</v>
      </c>
      <c r="K12" s="141">
        <v>0.7</v>
      </c>
      <c r="L12" s="153">
        <v>11830</v>
      </c>
      <c r="M12" s="154">
        <v>0.025526137385071593</v>
      </c>
      <c r="N12" s="144">
        <v>87.053</v>
      </c>
      <c r="O12" s="155">
        <v>2008.31271</v>
      </c>
      <c r="P12" s="146">
        <v>1.461</v>
      </c>
      <c r="R12" s="156">
        <v>0.0372936867195896</v>
      </c>
      <c r="S12" s="157">
        <v>0.026378709735882428</v>
      </c>
      <c r="T12" s="89">
        <v>52.97669803597342</v>
      </c>
      <c r="U12" s="158">
        <v>4.9719999999999995</v>
      </c>
      <c r="V12" s="159">
        <v>0.13115494480680742</v>
      </c>
      <c r="W12" s="158">
        <v>1.1153</v>
      </c>
      <c r="X12" s="100">
        <v>0.02942017496842967</v>
      </c>
      <c r="Y12" s="160">
        <v>3.0342</v>
      </c>
      <c r="Z12" s="100">
        <v>0.08003828108061446</v>
      </c>
      <c r="AA12" s="161" t="s">
        <v>16</v>
      </c>
      <c r="AB12" s="72" t="s">
        <v>167</v>
      </c>
      <c r="AC12" s="72" t="s">
        <v>82</v>
      </c>
    </row>
    <row r="13" spans="2:29" s="72" customFormat="1" ht="15" customHeight="1" outlineLevel="2">
      <c r="B13" s="147">
        <v>10900</v>
      </c>
      <c r="C13" s="148" t="s">
        <v>83</v>
      </c>
      <c r="D13" s="149" t="s">
        <v>84</v>
      </c>
      <c r="E13" s="150" t="s">
        <v>168</v>
      </c>
      <c r="F13" s="137">
        <v>41.04049357798165</v>
      </c>
      <c r="G13" s="138">
        <v>447341.38</v>
      </c>
      <c r="H13" s="151">
        <v>30.99</v>
      </c>
      <c r="I13" s="68">
        <v>337791</v>
      </c>
      <c r="J13" s="152">
        <v>-109550.38</v>
      </c>
      <c r="K13" s="141">
        <v>0.518</v>
      </c>
      <c r="L13" s="153">
        <v>5646.2</v>
      </c>
      <c r="M13" s="154">
        <v>0.022115607691129694</v>
      </c>
      <c r="N13" s="144">
        <v>1053.278</v>
      </c>
      <c r="O13" s="155">
        <v>32641.085219999997</v>
      </c>
      <c r="P13" s="146">
        <v>1.264</v>
      </c>
      <c r="R13" s="156">
        <v>0.027954128121587932</v>
      </c>
      <c r="S13" s="157">
        <v>0.022854268435385645</v>
      </c>
      <c r="T13" s="89">
        <v>745.9881236401789</v>
      </c>
      <c r="U13" s="158">
        <v>11.29</v>
      </c>
      <c r="V13" s="159">
        <v>0.25802469063550393</v>
      </c>
      <c r="W13" s="162">
        <v>5.17</v>
      </c>
      <c r="X13" s="100">
        <v>0.11815656781094379</v>
      </c>
      <c r="Y13" s="160">
        <v>1.6729</v>
      </c>
      <c r="Z13" s="100">
        <v>0.03823290566555665</v>
      </c>
      <c r="AA13" s="161" t="s">
        <v>25</v>
      </c>
      <c r="AB13" s="72" t="s">
        <v>168</v>
      </c>
      <c r="AC13" s="72" t="s">
        <v>85</v>
      </c>
    </row>
    <row r="14" spans="2:29" s="72" customFormat="1" ht="15" customHeight="1" outlineLevel="2">
      <c r="B14" s="147">
        <v>13100</v>
      </c>
      <c r="C14" s="148" t="s">
        <v>86</v>
      </c>
      <c r="D14" s="149" t="s">
        <v>87</v>
      </c>
      <c r="E14" s="150" t="s">
        <v>19</v>
      </c>
      <c r="F14" s="137">
        <v>62.38206870229008</v>
      </c>
      <c r="G14" s="138">
        <v>817205.1</v>
      </c>
      <c r="H14" s="151">
        <v>46.74</v>
      </c>
      <c r="I14" s="68">
        <v>612294</v>
      </c>
      <c r="J14" s="152">
        <v>-204911.1</v>
      </c>
      <c r="K14" s="141">
        <v>3.36</v>
      </c>
      <c r="L14" s="153">
        <v>44016</v>
      </c>
      <c r="M14" s="154">
        <v>0.04008766928554214</v>
      </c>
      <c r="N14" s="144">
        <v>3121.712</v>
      </c>
      <c r="O14" s="155">
        <v>145908.81888</v>
      </c>
      <c r="P14" s="146">
        <v>0.936</v>
      </c>
      <c r="R14" s="156">
        <v>0.037522058451267444</v>
      </c>
      <c r="S14" s="157">
        <v>0.041426596437963176</v>
      </c>
      <c r="T14" s="89">
        <v>6044.5057564816225</v>
      </c>
      <c r="U14" s="158">
        <v>5.98</v>
      </c>
      <c r="V14" s="159">
        <v>0.2477310466990198</v>
      </c>
      <c r="W14" s="162">
        <v>1.35</v>
      </c>
      <c r="X14" s="100">
        <v>0.05592590519125029</v>
      </c>
      <c r="Y14" s="160">
        <v>7.0668</v>
      </c>
      <c r="Z14" s="100">
        <v>0.29275347170779814</v>
      </c>
      <c r="AA14" s="161" t="s">
        <v>19</v>
      </c>
      <c r="AB14" s="72" t="s">
        <v>19</v>
      </c>
      <c r="AC14" s="72" t="s">
        <v>88</v>
      </c>
    </row>
    <row r="15" spans="2:29" s="72" customFormat="1" ht="15" customHeight="1" outlineLevel="2">
      <c r="B15" s="147">
        <v>7</v>
      </c>
      <c r="C15" s="148" t="s">
        <v>89</v>
      </c>
      <c r="D15" s="149" t="s">
        <v>35</v>
      </c>
      <c r="E15" s="150" t="s">
        <v>20</v>
      </c>
      <c r="F15" s="137">
        <v>109449.23142857142</v>
      </c>
      <c r="G15" s="138">
        <v>766144.62</v>
      </c>
      <c r="H15" s="151">
        <v>96600</v>
      </c>
      <c r="I15" s="68">
        <v>676200</v>
      </c>
      <c r="J15" s="152">
        <v>-89944.62</v>
      </c>
      <c r="K15" s="141">
        <v>0</v>
      </c>
      <c r="L15" s="153">
        <v>0</v>
      </c>
      <c r="M15" s="154">
        <v>0.044271676630644095</v>
      </c>
      <c r="N15" s="144">
        <v>1.061</v>
      </c>
      <c r="O15" s="155">
        <v>102492.6</v>
      </c>
      <c r="P15" s="146">
        <v>0.8</v>
      </c>
      <c r="R15" s="156">
        <v>0.03541734130451528</v>
      </c>
      <c r="S15" s="157">
        <v>0.045750349523840994</v>
      </c>
      <c r="T15" s="89">
        <v>4689.072273607225</v>
      </c>
      <c r="U15" s="158">
        <v>17.3585</v>
      </c>
      <c r="V15" s="159">
        <v>0.7941574422095938</v>
      </c>
      <c r="W15" s="158">
        <v>1.2455</v>
      </c>
      <c r="X15" s="100">
        <v>0.05698206033194396</v>
      </c>
      <c r="Y15" s="160">
        <v>0</v>
      </c>
      <c r="Z15" s="100">
        <v>0</v>
      </c>
      <c r="AA15" s="161" t="s">
        <v>20</v>
      </c>
      <c r="AB15" s="72" t="s">
        <v>20</v>
      </c>
      <c r="AC15" s="72" t="s">
        <v>90</v>
      </c>
    </row>
    <row r="16" spans="2:29" s="72" customFormat="1" ht="15" customHeight="1" outlineLevel="2">
      <c r="B16" s="147">
        <v>24400</v>
      </c>
      <c r="C16" s="148" t="s">
        <v>91</v>
      </c>
      <c r="D16" s="149" t="s">
        <v>37</v>
      </c>
      <c r="E16" s="150" t="s">
        <v>167</v>
      </c>
      <c r="F16" s="137">
        <v>48.18188442622951</v>
      </c>
      <c r="G16" s="138">
        <v>1175637.98</v>
      </c>
      <c r="H16" s="151">
        <v>28.11</v>
      </c>
      <c r="I16" s="68">
        <v>685884</v>
      </c>
      <c r="J16" s="152">
        <v>-489753.98</v>
      </c>
      <c r="K16" s="141">
        <v>0.56</v>
      </c>
      <c r="L16" s="153">
        <v>13664</v>
      </c>
      <c r="M16" s="154">
        <v>0.04490570046455589</v>
      </c>
      <c r="N16" s="144">
        <v>412.332</v>
      </c>
      <c r="O16" s="155">
        <v>11590.65252</v>
      </c>
      <c r="P16" s="146">
        <v>1.307</v>
      </c>
      <c r="R16" s="156">
        <v>0.05869175050717454</v>
      </c>
      <c r="S16" s="157">
        <v>0.04640554973796237</v>
      </c>
      <c r="T16" s="89">
        <v>537.8706020122988</v>
      </c>
      <c r="U16" s="158">
        <v>9.4646</v>
      </c>
      <c r="V16" s="159">
        <v>0.4392099660499187</v>
      </c>
      <c r="W16" s="158">
        <v>2.5453</v>
      </c>
      <c r="X16" s="100">
        <v>0.11811604574803562</v>
      </c>
      <c r="Y16" s="160">
        <v>1.8854</v>
      </c>
      <c r="Z16" s="100">
        <v>0.08749302347595425</v>
      </c>
      <c r="AA16" s="161" t="s">
        <v>16</v>
      </c>
      <c r="AB16" s="72" t="s">
        <v>167</v>
      </c>
      <c r="AC16" s="72" t="s">
        <v>92</v>
      </c>
    </row>
    <row r="17" spans="2:29" s="72" customFormat="1" ht="15" customHeight="1" outlineLevel="2">
      <c r="B17" s="147">
        <v>6000</v>
      </c>
      <c r="C17" s="148" t="s">
        <v>93</v>
      </c>
      <c r="D17" s="149" t="s">
        <v>94</v>
      </c>
      <c r="E17" s="150" t="s">
        <v>22</v>
      </c>
      <c r="F17" s="137">
        <v>78.0407</v>
      </c>
      <c r="G17" s="138">
        <v>468244.2</v>
      </c>
      <c r="H17" s="151">
        <v>42.67</v>
      </c>
      <c r="I17" s="68">
        <v>256020</v>
      </c>
      <c r="J17" s="152">
        <v>-212224.2</v>
      </c>
      <c r="K17" s="141">
        <v>1.68</v>
      </c>
      <c r="L17" s="153">
        <v>10080</v>
      </c>
      <c r="M17" s="154">
        <v>0.016761956005586366</v>
      </c>
      <c r="N17" s="144">
        <v>732.834</v>
      </c>
      <c r="O17" s="155">
        <v>31270.02678</v>
      </c>
      <c r="P17" s="146">
        <v>1.014</v>
      </c>
      <c r="R17" s="156">
        <v>0.016996623389664574</v>
      </c>
      <c r="S17" s="157">
        <v>0.01732180491732294</v>
      </c>
      <c r="T17" s="89">
        <v>541.653303642624</v>
      </c>
      <c r="U17" s="158">
        <v>8.1587</v>
      </c>
      <c r="V17" s="159">
        <v>0.14132340977896266</v>
      </c>
      <c r="W17" s="158">
        <v>3.4568</v>
      </c>
      <c r="X17" s="100">
        <v>0.05987801523820194</v>
      </c>
      <c r="Y17" s="160">
        <v>3.7497</v>
      </c>
      <c r="Z17" s="100">
        <v>0.06495157189848583</v>
      </c>
      <c r="AA17" s="161" t="s">
        <v>22</v>
      </c>
      <c r="AB17" s="72" t="s">
        <v>22</v>
      </c>
      <c r="AC17" s="72" t="s">
        <v>95</v>
      </c>
    </row>
    <row r="18" spans="2:29" s="72" customFormat="1" ht="15" customHeight="1" outlineLevel="2">
      <c r="B18" s="147">
        <v>18900</v>
      </c>
      <c r="C18" s="148" t="s">
        <v>96</v>
      </c>
      <c r="D18" s="149" t="s">
        <v>39</v>
      </c>
      <c r="E18" s="150" t="s">
        <v>21</v>
      </c>
      <c r="F18" s="137">
        <v>26.306831746031747</v>
      </c>
      <c r="G18" s="138">
        <v>497199.12</v>
      </c>
      <c r="H18" s="151">
        <v>34.47</v>
      </c>
      <c r="I18" s="68">
        <v>651483</v>
      </c>
      <c r="J18" s="152">
        <v>154283.88</v>
      </c>
      <c r="K18" s="141">
        <v>0.56</v>
      </c>
      <c r="L18" s="153">
        <v>10584</v>
      </c>
      <c r="M18" s="154">
        <v>0.04265342310908297</v>
      </c>
      <c r="N18" s="144">
        <v>359.612</v>
      </c>
      <c r="O18" s="155">
        <v>12395.825640000001</v>
      </c>
      <c r="P18" s="146">
        <v>0.923</v>
      </c>
      <c r="R18" s="156">
        <v>0.03936910952968358</v>
      </c>
      <c r="S18" s="157">
        <v>0.044078046375096866</v>
      </c>
      <c r="T18" s="89">
        <v>546.3837774175348</v>
      </c>
      <c r="U18" s="158">
        <v>9.3415</v>
      </c>
      <c r="V18" s="159">
        <v>0.41175507021296737</v>
      </c>
      <c r="W18" s="158">
        <v>1.565</v>
      </c>
      <c r="X18" s="100">
        <v>0.06898214257702659</v>
      </c>
      <c r="Y18" s="160">
        <v>1.5666</v>
      </c>
      <c r="Z18" s="100">
        <v>0.06905266745122675</v>
      </c>
      <c r="AA18" s="161" t="s">
        <v>21</v>
      </c>
      <c r="AB18" s="72" t="s">
        <v>21</v>
      </c>
      <c r="AC18" s="72" t="s">
        <v>97</v>
      </c>
    </row>
    <row r="19" spans="2:29" s="72" customFormat="1" ht="15" outlineLevel="2">
      <c r="B19" s="147">
        <v>9600</v>
      </c>
      <c r="C19" s="148" t="s">
        <v>98</v>
      </c>
      <c r="D19" s="149" t="s">
        <v>36</v>
      </c>
      <c r="E19" s="150" t="s">
        <v>169</v>
      </c>
      <c r="F19" s="137">
        <v>66.48134583333334</v>
      </c>
      <c r="G19" s="138">
        <v>638220.92</v>
      </c>
      <c r="H19" s="151">
        <v>68.54</v>
      </c>
      <c r="I19" s="68">
        <v>657984</v>
      </c>
      <c r="J19" s="152">
        <v>19763.080000000075</v>
      </c>
      <c r="K19" s="141">
        <v>1.6</v>
      </c>
      <c r="L19" s="153">
        <v>15360</v>
      </c>
      <c r="M19" s="154">
        <v>0.04307905187243083</v>
      </c>
      <c r="N19" s="144">
        <v>504.715</v>
      </c>
      <c r="O19" s="155">
        <v>34593.1661</v>
      </c>
      <c r="P19" s="146">
        <v>0.757</v>
      </c>
      <c r="R19" s="156">
        <v>0.032610842267430135</v>
      </c>
      <c r="S19" s="157">
        <v>0.04451789112850488</v>
      </c>
      <c r="T19" s="89">
        <v>1540.0148022300857</v>
      </c>
      <c r="U19" s="158">
        <v>18.1323</v>
      </c>
      <c r="V19" s="159">
        <v>0.807211757309389</v>
      </c>
      <c r="W19" s="158">
        <v>15.1379</v>
      </c>
      <c r="X19" s="100">
        <v>0.673907384114194</v>
      </c>
      <c r="Y19" s="160">
        <v>2.276</v>
      </c>
      <c r="Z19" s="100">
        <v>0.10132272020847709</v>
      </c>
      <c r="AA19" s="161" t="s">
        <v>18</v>
      </c>
      <c r="AB19" s="72" t="s">
        <v>169</v>
      </c>
      <c r="AC19" s="72" t="s">
        <v>99</v>
      </c>
    </row>
    <row r="20" spans="2:29" s="72" customFormat="1" ht="15" outlineLevel="2">
      <c r="B20" s="147">
        <v>26200</v>
      </c>
      <c r="C20" s="148" t="s">
        <v>100</v>
      </c>
      <c r="D20" s="149" t="s">
        <v>101</v>
      </c>
      <c r="E20" s="150" t="s">
        <v>167</v>
      </c>
      <c r="F20" s="137">
        <v>16.4379</v>
      </c>
      <c r="G20" s="138">
        <v>430672.98</v>
      </c>
      <c r="H20" s="151">
        <v>16.88</v>
      </c>
      <c r="I20" s="68">
        <v>442256</v>
      </c>
      <c r="J20" s="152">
        <v>11583.02</v>
      </c>
      <c r="K20" s="141">
        <v>0.25</v>
      </c>
      <c r="L20" s="153">
        <v>6550</v>
      </c>
      <c r="M20" s="154">
        <v>0.02895506450748615</v>
      </c>
      <c r="N20" s="144">
        <v>2060.122</v>
      </c>
      <c r="O20" s="155">
        <v>34774.859359999995</v>
      </c>
      <c r="P20" s="146">
        <v>1.148</v>
      </c>
      <c r="R20" s="156">
        <v>0.033240414054594096</v>
      </c>
      <c r="S20" s="157">
        <v>0.02992216293850314</v>
      </c>
      <c r="T20" s="89">
        <v>1040.5390079334509</v>
      </c>
      <c r="U20" s="158">
        <v>20.3373</v>
      </c>
      <c r="V20" s="159">
        <v>0.6085360043292198</v>
      </c>
      <c r="W20" s="158">
        <v>1.2091</v>
      </c>
      <c r="X20" s="100">
        <v>0.03617888720894415</v>
      </c>
      <c r="Y20" s="160">
        <v>1.1108</v>
      </c>
      <c r="Z20" s="100">
        <v>0.033237538592089284</v>
      </c>
      <c r="AA20" s="161" t="s">
        <v>16</v>
      </c>
      <c r="AB20" s="72" t="s">
        <v>167</v>
      </c>
      <c r="AC20" s="72" t="s">
        <v>102</v>
      </c>
    </row>
    <row r="21" spans="2:29" s="72" customFormat="1" ht="15" customHeight="1" outlineLevel="2">
      <c r="B21" s="147">
        <v>12300</v>
      </c>
      <c r="C21" s="148" t="s">
        <v>103</v>
      </c>
      <c r="D21" s="149" t="s">
        <v>38</v>
      </c>
      <c r="E21" s="150" t="s">
        <v>19</v>
      </c>
      <c r="F21" s="137">
        <v>69.42213333333333</v>
      </c>
      <c r="G21" s="138">
        <v>853892.24</v>
      </c>
      <c r="H21" s="151">
        <v>51.8</v>
      </c>
      <c r="I21" s="68">
        <v>637140</v>
      </c>
      <c r="J21" s="152">
        <v>-216752.24</v>
      </c>
      <c r="K21" s="141">
        <v>1.88</v>
      </c>
      <c r="L21" s="153">
        <v>23124</v>
      </c>
      <c r="M21" s="154">
        <v>0.041714368601669</v>
      </c>
      <c r="N21" s="144">
        <v>1490.818</v>
      </c>
      <c r="O21" s="155">
        <v>77224.3724</v>
      </c>
      <c r="P21" s="146">
        <v>1.087</v>
      </c>
      <c r="R21" s="156">
        <v>0.0453435186700142</v>
      </c>
      <c r="S21" s="157">
        <v>0.04310762747060049</v>
      </c>
      <c r="T21" s="89">
        <v>3328.959477070122</v>
      </c>
      <c r="U21" s="158">
        <v>4.2424</v>
      </c>
      <c r="V21" s="159">
        <v>0.18287979878127553</v>
      </c>
      <c r="W21" s="158">
        <v>0.8315</v>
      </c>
      <c r="X21" s="100">
        <v>0.03584399224180431</v>
      </c>
      <c r="Y21" s="160">
        <v>3.6292999999999997</v>
      </c>
      <c r="Z21" s="100">
        <v>0.15645051237905036</v>
      </c>
      <c r="AA21" s="161" t="s">
        <v>19</v>
      </c>
      <c r="AB21" s="72" t="s">
        <v>19</v>
      </c>
      <c r="AC21" s="72" t="s">
        <v>104</v>
      </c>
    </row>
    <row r="22" spans="2:29" s="72" customFormat="1" ht="15" outlineLevel="2">
      <c r="B22" s="147">
        <v>27000</v>
      </c>
      <c r="C22" s="148" t="s">
        <v>105</v>
      </c>
      <c r="D22" s="149" t="s">
        <v>106</v>
      </c>
      <c r="E22" s="150" t="s">
        <v>26</v>
      </c>
      <c r="F22" s="137">
        <v>18.1193</v>
      </c>
      <c r="G22" s="138">
        <v>489221.1</v>
      </c>
      <c r="H22" s="151">
        <v>15.01</v>
      </c>
      <c r="I22" s="68">
        <v>405270</v>
      </c>
      <c r="J22" s="152">
        <v>-83951.1</v>
      </c>
      <c r="K22" s="141">
        <v>0.92</v>
      </c>
      <c r="L22" s="153">
        <v>24840</v>
      </c>
      <c r="M22" s="154">
        <v>0.02653354390431992</v>
      </c>
      <c r="N22" s="144">
        <v>1265.289</v>
      </c>
      <c r="O22" s="155">
        <v>18991.98789</v>
      </c>
      <c r="P22" s="146">
        <v>0.746</v>
      </c>
      <c r="R22" s="156">
        <v>0.01979402375262266</v>
      </c>
      <c r="S22" s="157">
        <v>0.027419763607700442</v>
      </c>
      <c r="T22" s="89">
        <v>520.7558183841095</v>
      </c>
      <c r="U22" s="158">
        <v>12.9397</v>
      </c>
      <c r="V22" s="159">
        <v>0.35480351515456143</v>
      </c>
      <c r="W22" s="158">
        <v>0.8902</v>
      </c>
      <c r="X22" s="100">
        <v>0.024409073563574933</v>
      </c>
      <c r="Y22" s="160">
        <v>5.996</v>
      </c>
      <c r="Z22" s="100">
        <v>0.16440890259177185</v>
      </c>
      <c r="AA22" s="161" t="s">
        <v>26</v>
      </c>
      <c r="AB22" s="72" t="s">
        <v>26</v>
      </c>
      <c r="AC22" s="72" t="s">
        <v>107</v>
      </c>
    </row>
    <row r="23" spans="2:29" s="72" customFormat="1" ht="15" outlineLevel="2">
      <c r="B23" s="147">
        <v>19800</v>
      </c>
      <c r="C23" s="148" t="s">
        <v>108</v>
      </c>
      <c r="D23" s="149" t="s">
        <v>40</v>
      </c>
      <c r="E23" s="150" t="s">
        <v>21</v>
      </c>
      <c r="F23" s="137">
        <v>38.829138383838384</v>
      </c>
      <c r="G23" s="138">
        <v>768816.94</v>
      </c>
      <c r="H23" s="151">
        <v>40.27</v>
      </c>
      <c r="I23" s="68">
        <v>797346</v>
      </c>
      <c r="J23" s="152">
        <v>28529.060000000172</v>
      </c>
      <c r="K23" s="141">
        <v>1.96</v>
      </c>
      <c r="L23" s="153">
        <v>38808</v>
      </c>
      <c r="M23" s="154">
        <v>0.05220325979700909</v>
      </c>
      <c r="N23" s="144">
        <v>1136.953</v>
      </c>
      <c r="O23" s="155">
        <v>45785.097310000005</v>
      </c>
      <c r="P23" s="146">
        <v>0.933</v>
      </c>
      <c r="R23" s="156">
        <v>0.04870564139060948</v>
      </c>
      <c r="S23" s="157">
        <v>0.05394684736976712</v>
      </c>
      <c r="T23" s="89">
        <v>2469.961656392505</v>
      </c>
      <c r="U23" s="158">
        <v>10.4597</v>
      </c>
      <c r="V23" s="159">
        <v>0.5642678394335531</v>
      </c>
      <c r="W23" s="158">
        <v>3.3319</v>
      </c>
      <c r="X23" s="100">
        <v>0.17974550075132706</v>
      </c>
      <c r="Y23" s="160">
        <v>4.6685</v>
      </c>
      <c r="Z23" s="100">
        <v>0.25185085694575776</v>
      </c>
      <c r="AA23" s="161" t="s">
        <v>21</v>
      </c>
      <c r="AB23" s="72" t="s">
        <v>21</v>
      </c>
      <c r="AC23" s="72" t="s">
        <v>109</v>
      </c>
    </row>
    <row r="24" spans="2:29" s="72" customFormat="1" ht="15" outlineLevel="2">
      <c r="B24" s="147">
        <v>17600</v>
      </c>
      <c r="C24" s="148" t="s">
        <v>110</v>
      </c>
      <c r="D24" s="149" t="s">
        <v>111</v>
      </c>
      <c r="E24" s="150" t="s">
        <v>22</v>
      </c>
      <c r="F24" s="137">
        <v>60.644184090909086</v>
      </c>
      <c r="G24" s="138">
        <v>1067337.64</v>
      </c>
      <c r="H24" s="151">
        <v>16.2</v>
      </c>
      <c r="I24" s="68">
        <v>285120</v>
      </c>
      <c r="J24" s="152">
        <v>-782217.64</v>
      </c>
      <c r="K24" s="141">
        <v>1.24</v>
      </c>
      <c r="L24" s="153">
        <v>21824</v>
      </c>
      <c r="M24" s="154">
        <v>0.01866717012855552</v>
      </c>
      <c r="N24" s="144">
        <v>10495.853</v>
      </c>
      <c r="O24" s="155">
        <v>170032.81859999997</v>
      </c>
      <c r="P24" s="146">
        <v>0.901</v>
      </c>
      <c r="R24" s="156">
        <v>0.016819120285828524</v>
      </c>
      <c r="S24" s="157">
        <v>0.019290653144391517</v>
      </c>
      <c r="T24" s="89">
        <v>3280.044126775842</v>
      </c>
      <c r="U24" s="158">
        <v>7.6777</v>
      </c>
      <c r="V24" s="159">
        <v>0.14810784764669474</v>
      </c>
      <c r="W24" s="158">
        <v>1.4358</v>
      </c>
      <c r="X24" s="100">
        <v>0.02769751978471734</v>
      </c>
      <c r="Y24" s="160">
        <v>7.6543</v>
      </c>
      <c r="Z24" s="100">
        <v>0.147656446363116</v>
      </c>
      <c r="AA24" s="161" t="s">
        <v>22</v>
      </c>
      <c r="AB24" s="72" t="s">
        <v>22</v>
      </c>
      <c r="AC24" s="72" t="s">
        <v>112</v>
      </c>
    </row>
    <row r="25" spans="2:29" s="72" customFormat="1" ht="15" outlineLevel="2">
      <c r="B25" s="147">
        <v>5500</v>
      </c>
      <c r="C25" s="148" t="s">
        <v>113</v>
      </c>
      <c r="D25" s="149" t="s">
        <v>114</v>
      </c>
      <c r="E25" s="150" t="s">
        <v>20</v>
      </c>
      <c r="F25" s="137">
        <v>203.29764363636363</v>
      </c>
      <c r="G25" s="138">
        <v>1118137.04</v>
      </c>
      <c r="H25" s="151">
        <v>84.39</v>
      </c>
      <c r="I25" s="68">
        <v>464145</v>
      </c>
      <c r="J25" s="152">
        <v>-653992.04</v>
      </c>
      <c r="K25" s="141">
        <v>1.867</v>
      </c>
      <c r="L25" s="153">
        <v>10268.5</v>
      </c>
      <c r="M25" s="154">
        <v>0.030388165261358034</v>
      </c>
      <c r="N25" s="144">
        <v>441.84</v>
      </c>
      <c r="O25" s="155">
        <v>37286.8776</v>
      </c>
      <c r="P25" s="146">
        <v>1.554</v>
      </c>
      <c r="R25" s="156">
        <v>0.047223208816150386</v>
      </c>
      <c r="S25" s="157">
        <v>0.031403129221743833</v>
      </c>
      <c r="T25" s="89">
        <v>1170.9246355481455</v>
      </c>
      <c r="U25" s="158">
        <v>18.1484</v>
      </c>
      <c r="V25" s="159">
        <v>0.5699165503678958</v>
      </c>
      <c r="W25" s="162">
        <v>0</v>
      </c>
      <c r="X25" s="100">
        <v>0</v>
      </c>
      <c r="Y25" s="160">
        <v>1.659</v>
      </c>
      <c r="Z25" s="100">
        <v>0.05209779137887302</v>
      </c>
      <c r="AA25" s="161" t="s">
        <v>20</v>
      </c>
      <c r="AB25" s="72" t="s">
        <v>20</v>
      </c>
      <c r="AC25" s="72" t="s">
        <v>115</v>
      </c>
    </row>
    <row r="26" spans="2:29" s="72" customFormat="1" ht="15" outlineLevel="2">
      <c r="B26" s="147">
        <v>23900</v>
      </c>
      <c r="C26" s="148" t="s">
        <v>116</v>
      </c>
      <c r="D26" s="149" t="s">
        <v>32</v>
      </c>
      <c r="E26" s="150" t="s">
        <v>170</v>
      </c>
      <c r="F26" s="137">
        <v>47.1992</v>
      </c>
      <c r="G26" s="138">
        <v>1128060.88</v>
      </c>
      <c r="H26" s="151">
        <v>36.29</v>
      </c>
      <c r="I26" s="68">
        <v>867331</v>
      </c>
      <c r="J26" s="152">
        <v>-260729.88</v>
      </c>
      <c r="K26" s="141">
        <v>0.32</v>
      </c>
      <c r="L26" s="153">
        <v>7648</v>
      </c>
      <c r="M26" s="154">
        <v>0.056785267027112056</v>
      </c>
      <c r="N26" s="144">
        <v>2416.201</v>
      </c>
      <c r="O26" s="155">
        <v>87683.93429</v>
      </c>
      <c r="P26" s="146">
        <v>0.897</v>
      </c>
      <c r="R26" s="156">
        <v>0.050936384523319514</v>
      </c>
      <c r="S26" s="157">
        <v>0.05868189352685971</v>
      </c>
      <c r="T26" s="89">
        <v>5145.459296021943</v>
      </c>
      <c r="U26" s="158">
        <v>10.0249</v>
      </c>
      <c r="V26" s="159">
        <v>0.5882801144174159</v>
      </c>
      <c r="W26" s="158">
        <v>2.2505</v>
      </c>
      <c r="X26" s="100">
        <v>0.13206360138219778</v>
      </c>
      <c r="Y26" s="160">
        <v>0.8818</v>
      </c>
      <c r="Z26" s="100">
        <v>0.05174569371198489</v>
      </c>
      <c r="AA26" s="161" t="s">
        <v>23</v>
      </c>
      <c r="AB26" s="72" t="s">
        <v>170</v>
      </c>
      <c r="AC26" s="72" t="s">
        <v>117</v>
      </c>
    </row>
    <row r="27" spans="2:29" s="72" customFormat="1" ht="15" outlineLevel="2">
      <c r="B27" s="147">
        <v>27900</v>
      </c>
      <c r="C27" s="148" t="s">
        <v>118</v>
      </c>
      <c r="D27" s="149" t="s">
        <v>119</v>
      </c>
      <c r="E27" s="150" t="s">
        <v>170</v>
      </c>
      <c r="F27" s="137">
        <v>22.0715771827957</v>
      </c>
      <c r="G27" s="138">
        <v>615797.0034</v>
      </c>
      <c r="H27" s="151">
        <v>14.66</v>
      </c>
      <c r="I27" s="68">
        <v>409014</v>
      </c>
      <c r="J27" s="152">
        <v>-206783.00340000005</v>
      </c>
      <c r="K27" s="141">
        <v>0.56</v>
      </c>
      <c r="L27" s="153">
        <v>15624</v>
      </c>
      <c r="M27" s="154">
        <v>0.026778668360553478</v>
      </c>
      <c r="N27" s="144">
        <v>5562</v>
      </c>
      <c r="O27" s="155">
        <v>81538.92</v>
      </c>
      <c r="P27" s="146">
        <v>1.007</v>
      </c>
      <c r="R27" s="156">
        <v>0.02696611903907735</v>
      </c>
      <c r="S27" s="157">
        <v>0.027673075214646996</v>
      </c>
      <c r="T27" s="89">
        <v>2256.4326660810843</v>
      </c>
      <c r="U27" s="158">
        <v>10.9403</v>
      </c>
      <c r="V27" s="159">
        <v>0.3027517447708026</v>
      </c>
      <c r="W27" s="158">
        <v>2.0955</v>
      </c>
      <c r="X27" s="100">
        <v>0.05798892911229278</v>
      </c>
      <c r="Y27" s="160">
        <v>3.7347</v>
      </c>
      <c r="Z27" s="100">
        <v>0.10335063400414214</v>
      </c>
      <c r="AA27" s="161" t="s">
        <v>23</v>
      </c>
      <c r="AB27" s="72" t="s">
        <v>170</v>
      </c>
      <c r="AC27" s="72" t="s">
        <v>120</v>
      </c>
    </row>
    <row r="28" spans="2:29" s="72" customFormat="1" ht="15" outlineLevel="2">
      <c r="B28" s="147">
        <v>17700</v>
      </c>
      <c r="C28" s="163" t="s">
        <v>121</v>
      </c>
      <c r="D28" s="164" t="s">
        <v>31</v>
      </c>
      <c r="E28" s="150" t="s">
        <v>21</v>
      </c>
      <c r="F28" s="137">
        <v>60.42133220338984</v>
      </c>
      <c r="G28" s="138">
        <v>1069457.58</v>
      </c>
      <c r="H28" s="151">
        <v>59.83</v>
      </c>
      <c r="I28" s="68">
        <v>1058991</v>
      </c>
      <c r="J28" s="152">
        <v>-10466.580000000075</v>
      </c>
      <c r="K28" s="141">
        <v>1.84</v>
      </c>
      <c r="L28" s="153">
        <v>32568</v>
      </c>
      <c r="M28" s="154">
        <v>0.06933349172842712</v>
      </c>
      <c r="N28" s="144">
        <v>2774.568</v>
      </c>
      <c r="O28" s="155">
        <v>166002.40344</v>
      </c>
      <c r="P28" s="146">
        <v>0.681</v>
      </c>
      <c r="R28" s="156">
        <v>0.047216107867058876</v>
      </c>
      <c r="S28" s="157">
        <v>0.07164922861964197</v>
      </c>
      <c r="T28" s="89">
        <v>11893.9441554826</v>
      </c>
      <c r="U28" s="158">
        <v>13.3252</v>
      </c>
      <c r="V28" s="159">
        <v>0.9547403012024532</v>
      </c>
      <c r="W28" s="158">
        <v>4.45</v>
      </c>
      <c r="X28" s="100">
        <v>0.3188390673574068</v>
      </c>
      <c r="Y28" s="160">
        <v>3.0002</v>
      </c>
      <c r="Z28" s="100">
        <v>0.21496201570464984</v>
      </c>
      <c r="AA28" s="161" t="s">
        <v>21</v>
      </c>
      <c r="AB28" s="72" t="s">
        <v>21</v>
      </c>
      <c r="AC28" s="72" t="s">
        <v>122</v>
      </c>
    </row>
    <row r="29" spans="2:29" s="72" customFormat="1" ht="15" outlineLevel="2">
      <c r="B29" s="147">
        <v>36700</v>
      </c>
      <c r="C29" s="148" t="s">
        <v>123</v>
      </c>
      <c r="D29" s="149" t="s">
        <v>34</v>
      </c>
      <c r="E29" s="150" t="s">
        <v>170</v>
      </c>
      <c r="F29" s="137">
        <v>27.75907138964578</v>
      </c>
      <c r="G29" s="138">
        <v>1018757.92</v>
      </c>
      <c r="H29" s="151">
        <v>19.44</v>
      </c>
      <c r="I29" s="68">
        <v>713448</v>
      </c>
      <c r="J29" s="152">
        <v>-305309.92</v>
      </c>
      <c r="K29" s="141">
        <v>0.52</v>
      </c>
      <c r="L29" s="153">
        <v>19084</v>
      </c>
      <c r="M29" s="154">
        <v>0.046710350708044614</v>
      </c>
      <c r="N29" s="144">
        <v>8895.572</v>
      </c>
      <c r="O29" s="155">
        <v>172929.91968000002</v>
      </c>
      <c r="P29" s="146">
        <v>0.811</v>
      </c>
      <c r="R29" s="156">
        <v>0.03788209442422418</v>
      </c>
      <c r="S29" s="157">
        <v>0.04827047525448878</v>
      </c>
      <c r="T29" s="89">
        <v>8347.409408674173</v>
      </c>
      <c r="U29" s="158">
        <v>10.0725</v>
      </c>
      <c r="V29" s="159">
        <v>0.4862043620008382</v>
      </c>
      <c r="W29" s="158">
        <v>5.1948</v>
      </c>
      <c r="X29" s="100">
        <v>0.2507554648520183</v>
      </c>
      <c r="Y29" s="160">
        <v>2.3663</v>
      </c>
      <c r="Z29" s="100">
        <v>0.11422242559469678</v>
      </c>
      <c r="AA29" s="161" t="s">
        <v>23</v>
      </c>
      <c r="AB29" s="72" t="s">
        <v>170</v>
      </c>
      <c r="AC29" s="72" t="s">
        <v>124</v>
      </c>
    </row>
    <row r="30" spans="2:29" s="72" customFormat="1" ht="15" outlineLevel="2">
      <c r="B30" s="147">
        <v>40300</v>
      </c>
      <c r="C30" s="148" t="s">
        <v>125</v>
      </c>
      <c r="D30" s="149" t="s">
        <v>126</v>
      </c>
      <c r="E30" s="150" t="s">
        <v>170</v>
      </c>
      <c r="F30" s="137">
        <v>26.544306451612904</v>
      </c>
      <c r="G30" s="138">
        <v>1069735.55</v>
      </c>
      <c r="H30" s="151">
        <v>14.14</v>
      </c>
      <c r="I30" s="68">
        <v>569842</v>
      </c>
      <c r="J30" s="152">
        <v>-499893.55</v>
      </c>
      <c r="K30" s="141">
        <v>0</v>
      </c>
      <c r="L30" s="153">
        <v>0</v>
      </c>
      <c r="M30" s="154">
        <v>0.037308282689381085</v>
      </c>
      <c r="N30" s="144">
        <v>157.8</v>
      </c>
      <c r="O30" s="155">
        <v>2231.2920000000004</v>
      </c>
      <c r="P30" s="146">
        <v>1.079</v>
      </c>
      <c r="R30" s="156">
        <v>0.04025563702184219</v>
      </c>
      <c r="S30" s="157">
        <v>0.038554378398942026</v>
      </c>
      <c r="T30" s="89">
        <v>86.02607608653216</v>
      </c>
      <c r="U30" s="158">
        <v>8.7284</v>
      </c>
      <c r="V30" s="159">
        <v>0.3365180364173256</v>
      </c>
      <c r="W30" s="158">
        <v>1.5184</v>
      </c>
      <c r="X30" s="100">
        <v>0.05854096816095357</v>
      </c>
      <c r="Y30" s="160">
        <v>0</v>
      </c>
      <c r="Z30" s="100">
        <v>0</v>
      </c>
      <c r="AA30" s="161" t="s">
        <v>23</v>
      </c>
      <c r="AB30" s="72" t="s">
        <v>170</v>
      </c>
      <c r="AC30" s="72" t="s">
        <v>127</v>
      </c>
    </row>
    <row r="31" spans="2:29" s="72" customFormat="1" ht="15" outlineLevel="2">
      <c r="B31" s="147">
        <v>21600</v>
      </c>
      <c r="C31" s="148" t="s">
        <v>128</v>
      </c>
      <c r="D31" s="149" t="s">
        <v>129</v>
      </c>
      <c r="E31" s="150" t="s">
        <v>170</v>
      </c>
      <c r="F31" s="137">
        <v>16.818250925925923</v>
      </c>
      <c r="G31" s="138">
        <v>363274.22</v>
      </c>
      <c r="H31" s="151">
        <v>17.73</v>
      </c>
      <c r="I31" s="68">
        <v>382968</v>
      </c>
      <c r="J31" s="152">
        <v>19693.78</v>
      </c>
      <c r="K31" s="141">
        <v>0</v>
      </c>
      <c r="L31" s="153">
        <v>0</v>
      </c>
      <c r="M31" s="154">
        <v>0.025073403513582528</v>
      </c>
      <c r="N31" s="144">
        <v>5046.177</v>
      </c>
      <c r="O31" s="155">
        <v>89468.71820999999</v>
      </c>
      <c r="P31" s="146">
        <v>0.847</v>
      </c>
      <c r="R31" s="156">
        <v>0.0212371727760044</v>
      </c>
      <c r="S31" s="157">
        <v>0.025910854564398605</v>
      </c>
      <c r="T31" s="89">
        <v>2318.210945602471</v>
      </c>
      <c r="U31" s="158">
        <v>13.2313</v>
      </c>
      <c r="V31" s="159">
        <v>0.34283428999792726</v>
      </c>
      <c r="W31" s="158">
        <v>3.9203</v>
      </c>
      <c r="X31" s="100">
        <v>0.10157832314881185</v>
      </c>
      <c r="Y31" s="160">
        <v>0</v>
      </c>
      <c r="Z31" s="100">
        <v>0</v>
      </c>
      <c r="AA31" s="161" t="s">
        <v>23</v>
      </c>
      <c r="AB31" s="72" t="s">
        <v>170</v>
      </c>
      <c r="AC31" s="72" t="s">
        <v>130</v>
      </c>
    </row>
    <row r="32" spans="2:29" s="72" customFormat="1" ht="15" outlineLevel="2">
      <c r="B32" s="147">
        <v>30955</v>
      </c>
      <c r="C32" s="148" t="s">
        <v>131</v>
      </c>
      <c r="D32" s="149" t="s">
        <v>132</v>
      </c>
      <c r="E32" s="150" t="s">
        <v>22</v>
      </c>
      <c r="F32" s="137">
        <v>33.166006137942176</v>
      </c>
      <c r="G32" s="138">
        <v>1026653.72</v>
      </c>
      <c r="H32" s="151">
        <v>8.89</v>
      </c>
      <c r="I32" s="68">
        <v>275189.95</v>
      </c>
      <c r="J32" s="152">
        <v>-751463.77</v>
      </c>
      <c r="K32" s="141">
        <v>0.4</v>
      </c>
      <c r="L32" s="153">
        <v>12382</v>
      </c>
      <c r="M32" s="154">
        <v>0.018017037087256903</v>
      </c>
      <c r="N32" s="144">
        <v>74.429</v>
      </c>
      <c r="O32" s="155">
        <v>661.6738100000001</v>
      </c>
      <c r="P32" s="237">
        <v>2.29</v>
      </c>
      <c r="R32" s="156">
        <v>0.04125901492981831</v>
      </c>
      <c r="S32" s="157">
        <v>0.018618805675759135</v>
      </c>
      <c r="T32" s="89">
        <v>12.319576089129173</v>
      </c>
      <c r="U32" s="158">
        <v>2.6302</v>
      </c>
      <c r="V32" s="159">
        <v>0.04897118268838167</v>
      </c>
      <c r="W32" s="158">
        <v>0.4765</v>
      </c>
      <c r="X32" s="100">
        <v>0.008871860904499228</v>
      </c>
      <c r="Y32" s="160">
        <v>4.4994</v>
      </c>
      <c r="Z32" s="100">
        <v>0.08377345425751065</v>
      </c>
      <c r="AA32" s="161" t="s">
        <v>22</v>
      </c>
      <c r="AB32" s="72" t="s">
        <v>22</v>
      </c>
      <c r="AC32" s="72" t="s">
        <v>133</v>
      </c>
    </row>
    <row r="33" spans="2:29" s="72" customFormat="1" ht="15" outlineLevel="2">
      <c r="B33" s="147">
        <v>4000</v>
      </c>
      <c r="C33" s="148" t="s">
        <v>134</v>
      </c>
      <c r="D33" s="149" t="s">
        <v>135</v>
      </c>
      <c r="E33" s="150" t="s">
        <v>24</v>
      </c>
      <c r="F33" s="137">
        <v>117.0564</v>
      </c>
      <c r="G33" s="138">
        <v>468225.6</v>
      </c>
      <c r="H33" s="151">
        <v>75.25</v>
      </c>
      <c r="I33" s="68">
        <v>301000</v>
      </c>
      <c r="J33" s="152">
        <v>-167225.6</v>
      </c>
      <c r="K33" s="141">
        <v>0</v>
      </c>
      <c r="L33" s="153">
        <v>0</v>
      </c>
      <c r="M33" s="154">
        <v>0.01970685398672563</v>
      </c>
      <c r="N33" s="144">
        <v>348.747</v>
      </c>
      <c r="O33" s="155">
        <v>26243.211750000002</v>
      </c>
      <c r="P33" s="146">
        <v>1.459</v>
      </c>
      <c r="R33" s="156">
        <v>0.0287522999666327</v>
      </c>
      <c r="S33" s="157">
        <v>0.02036506241744475</v>
      </c>
      <c r="T33" s="89">
        <v>534.4446453229694</v>
      </c>
      <c r="U33" s="162">
        <v>7.96</v>
      </c>
      <c r="V33" s="159">
        <v>0.1621058968428602</v>
      </c>
      <c r="W33" s="162">
        <v>1.63</v>
      </c>
      <c r="X33" s="100">
        <v>0.03319505174043494</v>
      </c>
      <c r="Y33" s="160">
        <v>0.6772</v>
      </c>
      <c r="Z33" s="100">
        <v>0.013791220269093584</v>
      </c>
      <c r="AA33" s="161" t="s">
        <v>24</v>
      </c>
      <c r="AB33" s="72" t="s">
        <v>24</v>
      </c>
      <c r="AC33" s="72" t="s">
        <v>136</v>
      </c>
    </row>
    <row r="34" spans="2:29" s="72" customFormat="1" ht="15" outlineLevel="2">
      <c r="B34" s="147">
        <v>13500</v>
      </c>
      <c r="C34" s="148" t="s">
        <v>137</v>
      </c>
      <c r="D34" s="149" t="s">
        <v>33</v>
      </c>
      <c r="E34" s="150" t="s">
        <v>169</v>
      </c>
      <c r="F34" s="137">
        <v>70.6661</v>
      </c>
      <c r="G34" s="138">
        <v>953992.35</v>
      </c>
      <c r="H34" s="151">
        <v>54.77</v>
      </c>
      <c r="I34" s="68">
        <v>739395</v>
      </c>
      <c r="J34" s="152">
        <v>-214597.35</v>
      </c>
      <c r="K34" s="141">
        <v>1.7</v>
      </c>
      <c r="L34" s="153">
        <v>22950</v>
      </c>
      <c r="M34" s="154">
        <v>0.048409133898720924</v>
      </c>
      <c r="N34" s="144">
        <v>1553.121</v>
      </c>
      <c r="O34" s="155">
        <v>85064.43717</v>
      </c>
      <c r="P34" s="146">
        <v>0.69</v>
      </c>
      <c r="R34" s="156">
        <f>S34*P34</f>
        <v>0.03451793845528613</v>
      </c>
      <c r="S34" s="157">
        <v>0.050025997761284254</v>
      </c>
      <c r="T34" s="89">
        <v>4255.433343431325</v>
      </c>
      <c r="U34" s="158">
        <v>15.1717</v>
      </c>
      <c r="V34" s="159">
        <v>0.7589794302348762</v>
      </c>
      <c r="W34" s="158">
        <v>5.3261</v>
      </c>
      <c r="X34" s="100">
        <v>0.2664434666763761</v>
      </c>
      <c r="Y34" s="160">
        <v>3.0126</v>
      </c>
      <c r="Z34" s="100">
        <v>0.15070832085564495</v>
      </c>
      <c r="AA34" s="161" t="s">
        <v>18</v>
      </c>
      <c r="AB34" s="72" t="s">
        <v>169</v>
      </c>
      <c r="AC34" s="72" t="s">
        <v>138</v>
      </c>
    </row>
    <row r="35" spans="2:29" s="72" customFormat="1" ht="15" outlineLevel="2">
      <c r="B35" s="147">
        <v>10000</v>
      </c>
      <c r="C35" s="148" t="s">
        <v>139</v>
      </c>
      <c r="D35" s="149" t="s">
        <v>140</v>
      </c>
      <c r="E35" s="150" t="s">
        <v>169</v>
      </c>
      <c r="F35" s="137">
        <v>42.8604</v>
      </c>
      <c r="G35" s="138">
        <v>428604</v>
      </c>
      <c r="H35" s="151">
        <v>43.51</v>
      </c>
      <c r="I35" s="68">
        <v>435100</v>
      </c>
      <c r="J35" s="152">
        <v>6496</v>
      </c>
      <c r="K35" s="141">
        <v>2.16</v>
      </c>
      <c r="L35" s="153">
        <v>21600</v>
      </c>
      <c r="M35" s="154">
        <v>0.028486552058552564</v>
      </c>
      <c r="N35" s="144">
        <v>2023.034</v>
      </c>
      <c r="O35" s="155">
        <v>88022.20934</v>
      </c>
      <c r="P35" s="237">
        <v>1.67</v>
      </c>
      <c r="R35" s="156">
        <f>S35*P35</f>
        <v>0.04916146364975565</v>
      </c>
      <c r="S35" s="157">
        <v>0.029438002185482426</v>
      </c>
      <c r="T35" s="89">
        <v>2591.1979909219117</v>
      </c>
      <c r="U35" s="162">
        <v>13.14</v>
      </c>
      <c r="V35" s="159">
        <v>0.3868153487172391</v>
      </c>
      <c r="W35" s="158">
        <v>7.5811</v>
      </c>
      <c r="X35" s="100">
        <v>0.22317243836836081</v>
      </c>
      <c r="Y35" s="160">
        <v>3.5394</v>
      </c>
      <c r="Z35" s="100">
        <v>0.1041928649352965</v>
      </c>
      <c r="AA35" s="161" t="s">
        <v>18</v>
      </c>
      <c r="AB35" s="72" t="s">
        <v>169</v>
      </c>
      <c r="AC35" s="72" t="s">
        <v>141</v>
      </c>
    </row>
    <row r="36" spans="2:29" s="72" customFormat="1" ht="15" outlineLevel="2">
      <c r="B36" s="147">
        <v>34000</v>
      </c>
      <c r="C36" s="148" t="s">
        <v>142</v>
      </c>
      <c r="D36" s="149" t="s">
        <v>143</v>
      </c>
      <c r="E36" s="150" t="s">
        <v>169</v>
      </c>
      <c r="F36" s="137">
        <v>35.499752941176475</v>
      </c>
      <c r="G36" s="138">
        <v>1206991.6</v>
      </c>
      <c r="H36" s="151">
        <v>9.79</v>
      </c>
      <c r="I36" s="68">
        <v>332860</v>
      </c>
      <c r="J36" s="152">
        <v>-874131.6</v>
      </c>
      <c r="K36" s="141">
        <v>0.44</v>
      </c>
      <c r="L36" s="153">
        <v>14960</v>
      </c>
      <c r="M36" s="154">
        <v>0.021792768830636192</v>
      </c>
      <c r="N36" s="144">
        <v>706.916</v>
      </c>
      <c r="O36" s="155">
        <v>6920.70764</v>
      </c>
      <c r="P36" s="146">
        <v>1.033</v>
      </c>
      <c r="R36" s="156">
        <v>0.022511930202047184</v>
      </c>
      <c r="S36" s="157">
        <v>0.0225206467650188</v>
      </c>
      <c r="T36" s="89">
        <v>155.85881212440688</v>
      </c>
      <c r="U36" s="158">
        <v>8.8357</v>
      </c>
      <c r="V36" s="159">
        <v>0.1989856786216766</v>
      </c>
      <c r="W36" s="158">
        <v>2.5323</v>
      </c>
      <c r="X36" s="100">
        <v>0.057029033803057114</v>
      </c>
      <c r="Y36" s="160">
        <v>4.3412</v>
      </c>
      <c r="Z36" s="100">
        <v>0.09776663173629961</v>
      </c>
      <c r="AA36" s="161" t="s">
        <v>18</v>
      </c>
      <c r="AB36" s="72" t="s">
        <v>169</v>
      </c>
      <c r="AC36" s="72" t="s">
        <v>144</v>
      </c>
    </row>
    <row r="37" spans="2:29" s="72" customFormat="1" ht="15" outlineLevel="2">
      <c r="B37" s="147">
        <v>17300</v>
      </c>
      <c r="C37" s="148" t="s">
        <v>145</v>
      </c>
      <c r="D37" s="149" t="s">
        <v>146</v>
      </c>
      <c r="E37" s="150" t="s">
        <v>22</v>
      </c>
      <c r="F37" s="137">
        <v>19.016</v>
      </c>
      <c r="G37" s="138">
        <v>328976.8</v>
      </c>
      <c r="H37" s="151">
        <v>20.47</v>
      </c>
      <c r="I37" s="68">
        <v>354131</v>
      </c>
      <c r="J37" s="152">
        <v>25154.2</v>
      </c>
      <c r="K37" s="141">
        <v>0</v>
      </c>
      <c r="L37" s="153">
        <v>0</v>
      </c>
      <c r="M37" s="154">
        <v>0.02318540833612337</v>
      </c>
      <c r="N37" s="144">
        <v>83.525</v>
      </c>
      <c r="O37" s="155">
        <v>1709.75675</v>
      </c>
      <c r="P37" s="146">
        <v>1.482</v>
      </c>
      <c r="R37" s="156">
        <v>0.03436077515413483</v>
      </c>
      <c r="S37" s="157">
        <v>0.023959800395189787</v>
      </c>
      <c r="T37" s="89">
        <v>40.965430454328406</v>
      </c>
      <c r="U37" s="158">
        <v>8.5292</v>
      </c>
      <c r="V37" s="159">
        <v>0.2043579295306527</v>
      </c>
      <c r="W37" s="158">
        <v>1.1478</v>
      </c>
      <c r="X37" s="100">
        <v>0.027501058893598836</v>
      </c>
      <c r="Y37" s="160">
        <v>0</v>
      </c>
      <c r="Z37" s="100">
        <v>0</v>
      </c>
      <c r="AA37" s="161" t="s">
        <v>22</v>
      </c>
      <c r="AB37" s="72" t="s">
        <v>22</v>
      </c>
      <c r="AC37" s="72" t="s">
        <v>147</v>
      </c>
    </row>
    <row r="38" spans="2:29" s="72" customFormat="1" ht="15" outlineLevel="2">
      <c r="B38" s="147">
        <v>14100</v>
      </c>
      <c r="C38" s="163" t="s">
        <v>148</v>
      </c>
      <c r="D38" s="164" t="s">
        <v>149</v>
      </c>
      <c r="E38" s="150" t="s">
        <v>21</v>
      </c>
      <c r="F38" s="137">
        <v>76.05717730496454</v>
      </c>
      <c r="G38" s="138">
        <v>1072406.2</v>
      </c>
      <c r="H38" s="151">
        <v>42.13</v>
      </c>
      <c r="I38" s="68">
        <v>594033</v>
      </c>
      <c r="J38" s="152">
        <v>-478373.2</v>
      </c>
      <c r="K38" s="141">
        <v>0</v>
      </c>
      <c r="L38" s="153">
        <v>0</v>
      </c>
      <c r="M38" s="154">
        <v>0.038892098319922214</v>
      </c>
      <c r="N38" s="144">
        <v>509.04</v>
      </c>
      <c r="O38" s="155">
        <v>21445.8552</v>
      </c>
      <c r="P38" s="146">
        <v>0.934</v>
      </c>
      <c r="R38" s="156">
        <v>0.03632521983080735</v>
      </c>
      <c r="S38" s="157">
        <v>0.04019109343196663</v>
      </c>
      <c r="T38" s="89">
        <v>861.9323700716276</v>
      </c>
      <c r="U38" s="158">
        <v>8.6155</v>
      </c>
      <c r="V38" s="159">
        <v>0.34626636546310857</v>
      </c>
      <c r="W38" s="158">
        <v>0.9894</v>
      </c>
      <c r="X38" s="100">
        <v>0.03976506784158779</v>
      </c>
      <c r="Y38" s="160">
        <v>0</v>
      </c>
      <c r="Z38" s="100">
        <v>0</v>
      </c>
      <c r="AA38" s="161" t="s">
        <v>21</v>
      </c>
      <c r="AB38" s="72" t="s">
        <v>21</v>
      </c>
      <c r="AC38" s="72" t="s">
        <v>150</v>
      </c>
    </row>
    <row r="39" spans="2:29" s="72" customFormat="1" ht="15" outlineLevel="2">
      <c r="B39" s="147">
        <v>15200</v>
      </c>
      <c r="C39" s="163" t="s">
        <v>151</v>
      </c>
      <c r="D39" s="164" t="s">
        <v>152</v>
      </c>
      <c r="E39" s="150" t="s">
        <v>20</v>
      </c>
      <c r="F39" s="137">
        <v>31.3638</v>
      </c>
      <c r="G39" s="138">
        <v>476729.76</v>
      </c>
      <c r="H39" s="151">
        <v>29.48</v>
      </c>
      <c r="I39" s="68">
        <v>448096</v>
      </c>
      <c r="J39" s="152">
        <v>-28633.76</v>
      </c>
      <c r="K39" s="141">
        <v>1.36</v>
      </c>
      <c r="L39" s="153">
        <v>20672</v>
      </c>
      <c r="M39" s="154">
        <v>0.029337416757594048</v>
      </c>
      <c r="N39" s="144">
        <v>3793.744</v>
      </c>
      <c r="O39" s="155">
        <v>111839.57312</v>
      </c>
      <c r="P39" s="146">
        <v>1.341</v>
      </c>
      <c r="R39" s="156">
        <v>0.039341475871933616</v>
      </c>
      <c r="S39" s="157">
        <v>0.030317285744210373</v>
      </c>
      <c r="T39" s="89">
        <v>3390.6722957895495</v>
      </c>
      <c r="U39" s="158">
        <v>14.0381</v>
      </c>
      <c r="V39" s="159">
        <v>0.4255970890057996</v>
      </c>
      <c r="W39" s="158">
        <v>2.1132</v>
      </c>
      <c r="X39" s="100">
        <v>0.06406648823466536</v>
      </c>
      <c r="Y39" s="160">
        <v>4.4098</v>
      </c>
      <c r="Z39" s="100">
        <v>0.1336931666748189</v>
      </c>
      <c r="AA39" s="161" t="s">
        <v>20</v>
      </c>
      <c r="AB39" s="72" t="s">
        <v>20</v>
      </c>
      <c r="AC39" s="72" t="s">
        <v>153</v>
      </c>
    </row>
    <row r="40" spans="2:16" s="72" customFormat="1" ht="15.75" outlineLevel="2" thickBot="1">
      <c r="B40" s="165"/>
      <c r="C40" s="166"/>
      <c r="D40" s="166"/>
      <c r="E40" s="166"/>
      <c r="F40" s="167"/>
      <c r="G40" s="168"/>
      <c r="H40" s="169"/>
      <c r="I40" s="170"/>
      <c r="J40" s="171"/>
      <c r="K40" s="172"/>
      <c r="L40" s="173"/>
      <c r="M40" s="174"/>
      <c r="N40" s="175"/>
      <c r="O40" s="176"/>
      <c r="P40" s="177"/>
    </row>
    <row r="41" spans="2:26" s="72" customFormat="1" ht="16.5" customHeight="1" outlineLevel="1">
      <c r="B41" s="178">
        <v>28</v>
      </c>
      <c r="C41" s="179" t="s">
        <v>154</v>
      </c>
      <c r="D41" s="180"/>
      <c r="E41" s="180"/>
      <c r="F41" s="125"/>
      <c r="G41" s="181">
        <v>22000788.593400005</v>
      </c>
      <c r="H41" s="182"/>
      <c r="I41" s="69">
        <v>14780214.95</v>
      </c>
      <c r="J41" s="183">
        <v>-7220573.643399997</v>
      </c>
      <c r="K41" s="184" t="s">
        <v>78</v>
      </c>
      <c r="L41" s="185">
        <v>404082.7</v>
      </c>
      <c r="M41" s="154">
        <f>I41/I50</f>
        <v>0.9762639283986372</v>
      </c>
      <c r="N41" s="186"/>
      <c r="O41" s="187"/>
      <c r="P41" s="146"/>
      <c r="R41" s="188">
        <v>0.9574280012577505</v>
      </c>
      <c r="S41" s="189">
        <v>1</v>
      </c>
      <c r="T41" s="190">
        <v>68399.95707132579</v>
      </c>
      <c r="U41" s="191"/>
      <c r="V41" s="192">
        <v>11.202487653326722</v>
      </c>
      <c r="W41" s="193"/>
      <c r="X41" s="192">
        <v>3.125054090006655</v>
      </c>
      <c r="Y41" s="192"/>
      <c r="Z41" s="194">
        <v>0.024740599508080906</v>
      </c>
    </row>
    <row r="42" spans="2:26" s="72" customFormat="1" ht="16.5" customHeight="1" outlineLevel="1">
      <c r="B42" s="178"/>
      <c r="C42" s="180"/>
      <c r="D42" s="180"/>
      <c r="E42" s="180"/>
      <c r="F42" s="125"/>
      <c r="G42" s="181"/>
      <c r="H42" s="182"/>
      <c r="I42" s="69"/>
      <c r="J42" s="183"/>
      <c r="K42" s="184"/>
      <c r="L42" s="185"/>
      <c r="M42" s="154"/>
      <c r="N42" s="186"/>
      <c r="O42" s="187"/>
      <c r="P42" s="146"/>
      <c r="R42" s="188"/>
      <c r="S42" s="189"/>
      <c r="T42" s="190"/>
      <c r="U42" s="191"/>
      <c r="V42" s="192"/>
      <c r="W42" s="193"/>
      <c r="X42" s="192"/>
      <c r="Y42" s="192"/>
      <c r="Z42" s="194"/>
    </row>
    <row r="43" spans="2:20" s="72" customFormat="1" ht="15" outlineLevel="1">
      <c r="B43" s="195"/>
      <c r="C43" s="196" t="s">
        <v>155</v>
      </c>
      <c r="D43" s="124"/>
      <c r="E43" s="124"/>
      <c r="F43" s="125"/>
      <c r="G43" s="181"/>
      <c r="H43" s="182"/>
      <c r="I43" s="69"/>
      <c r="J43" s="128"/>
      <c r="K43" s="184" t="s">
        <v>78</v>
      </c>
      <c r="L43" s="185"/>
      <c r="M43" s="154"/>
      <c r="N43" s="197"/>
      <c r="O43" s="197"/>
      <c r="P43" s="135"/>
      <c r="T43" s="198"/>
    </row>
    <row r="44" spans="2:16" s="72" customFormat="1" ht="15" outlineLevel="1">
      <c r="B44" s="195"/>
      <c r="C44" s="148" t="s">
        <v>156</v>
      </c>
      <c r="D44" s="124"/>
      <c r="E44" s="124"/>
      <c r="F44" s="199"/>
      <c r="G44" s="181">
        <v>414009.94</v>
      </c>
      <c r="H44" s="200"/>
      <c r="I44" s="69">
        <v>359353.89</v>
      </c>
      <c r="J44" s="128"/>
      <c r="K44" s="201">
        <v>0.02468</v>
      </c>
      <c r="L44" s="185">
        <v>12183.4994308</v>
      </c>
      <c r="M44" s="154">
        <f>I44/I50</f>
        <v>0.023736071601362724</v>
      </c>
      <c r="N44" s="143"/>
      <c r="O44" s="143"/>
      <c r="P44" s="135"/>
    </row>
    <row r="45" spans="2:16" s="72" customFormat="1" ht="9" customHeight="1" outlineLevel="1">
      <c r="B45" s="195"/>
      <c r="C45" s="131"/>
      <c r="D45" s="131"/>
      <c r="E45" s="131"/>
      <c r="F45" s="202"/>
      <c r="G45" s="203"/>
      <c r="H45" s="204"/>
      <c r="I45" s="205"/>
      <c r="J45" s="206"/>
      <c r="K45" s="206"/>
      <c r="L45" s="207"/>
      <c r="M45" s="208"/>
      <c r="N45" s="209"/>
      <c r="O45" s="209"/>
      <c r="P45" s="135"/>
    </row>
    <row r="46" spans="2:16" s="72" customFormat="1" ht="15" customHeight="1" outlineLevel="1">
      <c r="B46" s="195"/>
      <c r="C46" s="210" t="s">
        <v>157</v>
      </c>
      <c r="D46" s="131"/>
      <c r="E46" s="131"/>
      <c r="F46" s="202"/>
      <c r="G46" s="203"/>
      <c r="H46" s="204"/>
      <c r="I46" s="205"/>
      <c r="J46" s="206"/>
      <c r="K46" s="206"/>
      <c r="L46" s="207"/>
      <c r="M46" s="208"/>
      <c r="N46" s="209"/>
      <c r="O46" s="209"/>
      <c r="P46" s="135"/>
    </row>
    <row r="47" spans="2:16" s="72" customFormat="1" ht="15.75" customHeight="1" outlineLevel="1">
      <c r="B47" s="195"/>
      <c r="C47" s="211" t="s">
        <v>158</v>
      </c>
      <c r="D47" s="131"/>
      <c r="E47" s="131"/>
      <c r="F47" s="202"/>
      <c r="G47" s="203"/>
      <c r="H47" s="204"/>
      <c r="I47" s="205"/>
      <c r="J47" s="206"/>
      <c r="K47" s="206"/>
      <c r="L47" s="207"/>
      <c r="M47" s="208"/>
      <c r="N47" s="209"/>
      <c r="O47" s="209"/>
      <c r="P47" s="135"/>
    </row>
    <row r="48" spans="2:16" s="72" customFormat="1" ht="15.75" customHeight="1" outlineLevel="1">
      <c r="B48" s="195"/>
      <c r="C48" s="211"/>
      <c r="D48" s="131"/>
      <c r="E48" s="131"/>
      <c r="F48" s="202"/>
      <c r="G48" s="203"/>
      <c r="H48" s="204"/>
      <c r="I48" s="205"/>
      <c r="J48" s="206"/>
      <c r="K48" s="206"/>
      <c r="L48" s="207"/>
      <c r="M48" s="208"/>
      <c r="N48" s="209"/>
      <c r="O48" s="209"/>
      <c r="P48" s="135"/>
    </row>
    <row r="49" spans="2:16" s="72" customFormat="1" ht="15" outlineLevel="1">
      <c r="B49" s="195"/>
      <c r="C49" s="210" t="s">
        <v>159</v>
      </c>
      <c r="D49" s="131"/>
      <c r="E49" s="131"/>
      <c r="F49" s="206"/>
      <c r="G49" s="203"/>
      <c r="H49" s="204"/>
      <c r="I49" s="205"/>
      <c r="J49" s="206"/>
      <c r="K49" s="206"/>
      <c r="L49" s="207"/>
      <c r="M49" s="208"/>
      <c r="N49" s="209"/>
      <c r="O49" s="209"/>
      <c r="P49" s="135"/>
    </row>
    <row r="50" spans="2:16" s="72" customFormat="1" ht="15" customHeight="1">
      <c r="B50" s="195"/>
      <c r="C50" s="212" t="s">
        <v>160</v>
      </c>
      <c r="D50" s="213"/>
      <c r="E50" s="213"/>
      <c r="F50" s="214"/>
      <c r="G50" s="215">
        <v>22414798.533400007</v>
      </c>
      <c r="H50" s="182" t="s">
        <v>78</v>
      </c>
      <c r="I50" s="69">
        <f>I44+I41</f>
        <v>15139568.84</v>
      </c>
      <c r="J50" s="216"/>
      <c r="K50" s="216" t="s">
        <v>78</v>
      </c>
      <c r="L50" s="217">
        <v>416266.1994308</v>
      </c>
      <c r="M50" s="218">
        <v>1</v>
      </c>
      <c r="N50" s="219"/>
      <c r="O50" s="219"/>
      <c r="P50" s="135"/>
    </row>
    <row r="51" spans="2:16" s="72" customFormat="1" ht="15" customHeight="1">
      <c r="B51" s="195"/>
      <c r="C51" s="213"/>
      <c r="D51" s="213"/>
      <c r="E51" s="213"/>
      <c r="F51" s="214"/>
      <c r="G51" s="215"/>
      <c r="H51" s="182"/>
      <c r="I51" s="69"/>
      <c r="J51" s="216"/>
      <c r="K51" s="216"/>
      <c r="L51" s="220"/>
      <c r="M51" s="219"/>
      <c r="N51" s="219"/>
      <c r="O51" s="219"/>
      <c r="P51" s="135"/>
    </row>
    <row r="52" spans="2:16" s="72" customFormat="1" ht="15" customHeight="1">
      <c r="B52" s="195"/>
      <c r="C52" s="210" t="s">
        <v>161</v>
      </c>
      <c r="D52" s="213"/>
      <c r="E52" s="213"/>
      <c r="F52" s="214"/>
      <c r="G52" s="215"/>
      <c r="H52" s="182"/>
      <c r="I52" s="69"/>
      <c r="J52" s="216"/>
      <c r="K52" s="216"/>
      <c r="L52" s="220"/>
      <c r="M52" s="219"/>
      <c r="N52" s="219"/>
      <c r="O52" s="219"/>
      <c r="P52" s="135"/>
    </row>
    <row r="53" spans="2:16" s="72" customFormat="1" ht="15" customHeight="1">
      <c r="B53" s="195"/>
      <c r="C53" s="221" t="s">
        <v>162</v>
      </c>
      <c r="D53" s="222">
        <v>11.202487653326722</v>
      </c>
      <c r="E53" s="222"/>
      <c r="F53" s="214"/>
      <c r="G53" s="215"/>
      <c r="H53" s="182"/>
      <c r="I53" s="69"/>
      <c r="J53" s="216"/>
      <c r="K53" s="216"/>
      <c r="L53" s="220"/>
      <c r="M53" s="219"/>
      <c r="N53" s="219"/>
      <c r="O53" s="219"/>
      <c r="P53" s="135"/>
    </row>
    <row r="54" spans="2:16" s="72" customFormat="1" ht="15" customHeight="1">
      <c r="B54" s="195"/>
      <c r="C54" s="221" t="s">
        <v>163</v>
      </c>
      <c r="D54" s="222">
        <v>3.125054090006655</v>
      </c>
      <c r="E54" s="222"/>
      <c r="F54" s="214"/>
      <c r="G54" s="215"/>
      <c r="H54" s="182"/>
      <c r="I54" s="69"/>
      <c r="J54" s="216"/>
      <c r="K54" s="216"/>
      <c r="L54" s="220"/>
      <c r="M54" s="219"/>
      <c r="N54" s="219"/>
      <c r="O54" s="219"/>
      <c r="P54" s="135"/>
    </row>
    <row r="55" spans="2:16" s="72" customFormat="1" ht="15" customHeight="1">
      <c r="B55" s="195"/>
      <c r="C55" s="221" t="s">
        <v>164</v>
      </c>
      <c r="D55" s="223">
        <v>68399.95707132579</v>
      </c>
      <c r="E55" s="224"/>
      <c r="F55" s="214"/>
      <c r="G55" s="215"/>
      <c r="H55" s="182"/>
      <c r="I55" s="69"/>
      <c r="J55" s="216"/>
      <c r="K55" s="216"/>
      <c r="L55" s="220"/>
      <c r="M55" s="219"/>
      <c r="N55" s="219"/>
      <c r="O55" s="219"/>
      <c r="P55" s="135"/>
    </row>
    <row r="56" spans="2:16" s="72" customFormat="1" ht="15" customHeight="1">
      <c r="B56" s="195"/>
      <c r="C56" s="212" t="s">
        <v>165</v>
      </c>
      <c r="D56" s="225">
        <v>0.9574280012577505</v>
      </c>
      <c r="E56" s="225"/>
      <c r="F56" s="214"/>
      <c r="G56" s="215"/>
      <c r="H56" s="182"/>
      <c r="I56" s="69"/>
      <c r="J56" s="216"/>
      <c r="K56" s="216"/>
      <c r="L56" s="220"/>
      <c r="M56" s="219"/>
      <c r="N56" s="219"/>
      <c r="O56" s="219"/>
      <c r="P56" s="135"/>
    </row>
    <row r="57" spans="2:16" s="72" customFormat="1" ht="15" customHeight="1">
      <c r="B57" s="195"/>
      <c r="C57" s="212" t="s">
        <v>166</v>
      </c>
      <c r="D57" s="218">
        <v>0.024740599508080906</v>
      </c>
      <c r="E57" s="225"/>
      <c r="F57" s="214"/>
      <c r="G57" s="215"/>
      <c r="H57" s="182"/>
      <c r="I57" s="69"/>
      <c r="J57" s="216"/>
      <c r="K57" s="216"/>
      <c r="L57" s="220"/>
      <c r="M57" s="219"/>
      <c r="N57" s="219"/>
      <c r="O57" s="219"/>
      <c r="P57" s="135"/>
    </row>
    <row r="58" spans="2:16" ht="9" customHeight="1" thickBot="1">
      <c r="B58" s="226"/>
      <c r="C58" s="227"/>
      <c r="D58" s="227"/>
      <c r="E58" s="227"/>
      <c r="F58" s="227"/>
      <c r="G58" s="228"/>
      <c r="H58" s="229"/>
      <c r="I58" s="230"/>
      <c r="J58" s="227"/>
      <c r="K58" s="227"/>
      <c r="L58" s="227"/>
      <c r="M58" s="227"/>
      <c r="N58" s="227"/>
      <c r="O58" s="227"/>
      <c r="P58" s="231"/>
    </row>
    <row r="59" ht="12.75">
      <c r="H59" s="233"/>
    </row>
    <row r="60" spans="8:15" ht="12.75">
      <c r="H60" s="233"/>
      <c r="O60" s="235"/>
    </row>
    <row r="61" ht="12.75">
      <c r="H61" s="233"/>
    </row>
    <row r="62" ht="12.75">
      <c r="H62" s="233"/>
    </row>
    <row r="63" ht="12.75">
      <c r="H63" s="233"/>
    </row>
    <row r="64" ht="12.75">
      <c r="H64" s="233"/>
    </row>
    <row r="65" ht="12.75">
      <c r="H65" s="233"/>
    </row>
    <row r="66" ht="12.75">
      <c r="H66" s="233"/>
    </row>
    <row r="67" ht="12.75">
      <c r="H67" s="233"/>
    </row>
    <row r="68" ht="12.75">
      <c r="H68" s="233"/>
    </row>
    <row r="69" ht="12.75">
      <c r="H69" s="233"/>
    </row>
    <row r="70" ht="12.75">
      <c r="H70" s="233"/>
    </row>
    <row r="71" ht="12.75">
      <c r="H71" s="233"/>
    </row>
    <row r="72" ht="12.75">
      <c r="H72" s="233"/>
    </row>
    <row r="73" ht="12.75">
      <c r="H73" s="233"/>
    </row>
    <row r="74" ht="12.75">
      <c r="H74" s="233"/>
    </row>
    <row r="75" ht="12.75">
      <c r="H75" s="233"/>
    </row>
    <row r="76" ht="12.75">
      <c r="H76" s="233"/>
    </row>
    <row r="77" ht="12.75">
      <c r="H77" s="233"/>
    </row>
    <row r="78" ht="12.75">
      <c r="H78" s="233"/>
    </row>
    <row r="79" ht="12.75">
      <c r="H79" s="233"/>
    </row>
    <row r="80" ht="12.75">
      <c r="H80" s="233"/>
    </row>
    <row r="81" ht="12.75">
      <c r="H81" s="233"/>
    </row>
    <row r="82" ht="12.75">
      <c r="H82" s="233"/>
    </row>
    <row r="83" ht="12.75">
      <c r="H83" s="233"/>
    </row>
    <row r="84" ht="12.75">
      <c r="H84" s="233"/>
    </row>
    <row r="85" ht="12.75">
      <c r="H85" s="233"/>
    </row>
    <row r="86" ht="12.75">
      <c r="H86" s="233"/>
    </row>
    <row r="87" ht="12.75">
      <c r="H87" s="233"/>
    </row>
    <row r="88" ht="12.75">
      <c r="H88" s="233"/>
    </row>
    <row r="89" ht="12.75">
      <c r="H89" s="233"/>
    </row>
    <row r="90" ht="12.75">
      <c r="H90" s="233"/>
    </row>
    <row r="91" ht="12.75">
      <c r="H91" s="233"/>
    </row>
    <row r="92" ht="12.75">
      <c r="H92" s="233"/>
    </row>
    <row r="93" ht="12.75">
      <c r="H93" s="233"/>
    </row>
    <row r="94" ht="12.75">
      <c r="H94" s="233"/>
    </row>
    <row r="95" ht="12.75">
      <c r="H95" s="233"/>
    </row>
    <row r="96" ht="12.75">
      <c r="H96" s="233"/>
    </row>
    <row r="97" ht="12.75">
      <c r="H97" s="233"/>
    </row>
    <row r="98" ht="12.75">
      <c r="H98" s="233"/>
    </row>
    <row r="99" ht="12.75">
      <c r="H99" s="233"/>
    </row>
    <row r="100" ht="12.75">
      <c r="H100" s="233"/>
    </row>
    <row r="101" ht="12.75">
      <c r="H101" s="233"/>
    </row>
    <row r="102" ht="12.75">
      <c r="H102" s="233"/>
    </row>
    <row r="103" ht="12.75">
      <c r="H103" s="233"/>
    </row>
    <row r="104" ht="12.75">
      <c r="H104" s="233"/>
    </row>
    <row r="105" ht="12.75">
      <c r="H105" s="233"/>
    </row>
    <row r="106" ht="12.75">
      <c r="H106" s="233"/>
    </row>
    <row r="107" ht="12.75">
      <c r="H107" s="233"/>
    </row>
    <row r="108" ht="12.75">
      <c r="H108" s="233"/>
    </row>
    <row r="109" ht="12.75">
      <c r="H109" s="233"/>
    </row>
    <row r="110" ht="12.75">
      <c r="H110" s="233"/>
    </row>
    <row r="111" ht="12.75">
      <c r="H111" s="233"/>
    </row>
    <row r="112" ht="12.75">
      <c r="H112" s="233"/>
    </row>
    <row r="113" ht="12.75">
      <c r="H113" s="233"/>
    </row>
    <row r="114" ht="12.75">
      <c r="H114" s="233"/>
    </row>
    <row r="115" ht="12.75">
      <c r="H115" s="233"/>
    </row>
    <row r="116" ht="12.75">
      <c r="H116" s="233"/>
    </row>
    <row r="117" ht="12.75">
      <c r="H117" s="233"/>
    </row>
    <row r="118" ht="12.75">
      <c r="H118" s="233"/>
    </row>
    <row r="119" ht="12.75">
      <c r="H119" s="233"/>
    </row>
    <row r="120" ht="12.75">
      <c r="H120" s="233"/>
    </row>
    <row r="121" ht="12.75">
      <c r="H121" s="233"/>
    </row>
    <row r="122" ht="12.75">
      <c r="H122" s="233"/>
    </row>
    <row r="123" ht="12.75">
      <c r="H123" s="233"/>
    </row>
    <row r="124" ht="12.75">
      <c r="H124" s="233"/>
    </row>
    <row r="125" ht="12.75">
      <c r="H125" s="233"/>
    </row>
    <row r="126" ht="12.75">
      <c r="H126" s="233"/>
    </row>
    <row r="127" ht="12.75">
      <c r="H127" s="233"/>
    </row>
    <row r="128" ht="12.75">
      <c r="H128" s="233"/>
    </row>
    <row r="129" ht="12.75">
      <c r="H129" s="233"/>
    </row>
    <row r="130" ht="12.75">
      <c r="H130" s="233"/>
    </row>
    <row r="131" ht="12.75">
      <c r="H131" s="233"/>
    </row>
    <row r="132" ht="12.75">
      <c r="H132" s="233"/>
    </row>
    <row r="133" ht="12.75">
      <c r="H133" s="233"/>
    </row>
    <row r="134" ht="12.75">
      <c r="H134" s="233"/>
    </row>
    <row r="135" ht="12.75">
      <c r="H135" s="233"/>
    </row>
    <row r="136" ht="12.75">
      <c r="H136" s="233"/>
    </row>
    <row r="137" ht="12.75">
      <c r="H137" s="233"/>
    </row>
    <row r="138" ht="12.75">
      <c r="H138" s="233"/>
    </row>
    <row r="139" ht="12.75">
      <c r="H139" s="233"/>
    </row>
    <row r="140" ht="12.75">
      <c r="H140" s="233"/>
    </row>
    <row r="141" ht="12.75">
      <c r="H141" s="233"/>
    </row>
    <row r="142" ht="12.75">
      <c r="H142" s="233"/>
    </row>
    <row r="143" ht="12.75">
      <c r="H143" s="233"/>
    </row>
    <row r="144" ht="12.75">
      <c r="H144" s="233"/>
    </row>
    <row r="145" ht="12.75">
      <c r="H145" s="233"/>
    </row>
    <row r="146" ht="12.75">
      <c r="H146" s="233"/>
    </row>
    <row r="147" ht="12.75">
      <c r="H147" s="233"/>
    </row>
    <row r="148" ht="12.75">
      <c r="H148" s="233"/>
    </row>
    <row r="149" ht="12.75">
      <c r="H149" s="233"/>
    </row>
    <row r="150" ht="12.75">
      <c r="H150" s="233"/>
    </row>
    <row r="151" ht="12.75">
      <c r="H151" s="233"/>
    </row>
    <row r="152" ht="12.75">
      <c r="H152" s="233"/>
    </row>
    <row r="153" ht="12.75">
      <c r="H153" s="233"/>
    </row>
    <row r="154" ht="12.75">
      <c r="H154" s="233"/>
    </row>
    <row r="155" ht="12.75">
      <c r="H155" s="233"/>
    </row>
    <row r="156" ht="12.75">
      <c r="H156" s="233"/>
    </row>
    <row r="157" ht="12.75">
      <c r="H157" s="233"/>
    </row>
    <row r="158" ht="12.75">
      <c r="H158" s="233"/>
    </row>
    <row r="159" ht="12.75">
      <c r="H159" s="233"/>
    </row>
    <row r="160" ht="12.75">
      <c r="H160" s="233"/>
    </row>
    <row r="161" ht="12.75">
      <c r="H161" s="233"/>
    </row>
    <row r="162" ht="12.75">
      <c r="H162" s="233"/>
    </row>
    <row r="163" ht="12.75">
      <c r="H163" s="233"/>
    </row>
    <row r="164" ht="12.75">
      <c r="H164" s="233"/>
    </row>
    <row r="165" ht="12.75">
      <c r="H165" s="233"/>
    </row>
    <row r="166" ht="12.75">
      <c r="H166" s="233"/>
    </row>
    <row r="167" ht="12.75">
      <c r="H167" s="233"/>
    </row>
    <row r="168" ht="12.75">
      <c r="H168" s="233"/>
    </row>
    <row r="169" ht="12.75">
      <c r="H169" s="233"/>
    </row>
    <row r="170" ht="12.75">
      <c r="H170" s="233"/>
    </row>
    <row r="171" ht="12.75">
      <c r="H171" s="233"/>
    </row>
    <row r="172" ht="12.75">
      <c r="H172" s="233"/>
    </row>
    <row r="173" ht="12.75">
      <c r="H173" s="233"/>
    </row>
    <row r="174" ht="12.75">
      <c r="H174" s="233"/>
    </row>
    <row r="175" ht="12.75">
      <c r="H175" s="233"/>
    </row>
    <row r="176" ht="12.75">
      <c r="H176" s="233"/>
    </row>
    <row r="177" ht="12.75">
      <c r="H177" s="233"/>
    </row>
    <row r="178" ht="12.75">
      <c r="H178" s="233"/>
    </row>
    <row r="179" ht="12.75">
      <c r="H179" s="233"/>
    </row>
    <row r="180" ht="12.75">
      <c r="H180" s="233"/>
    </row>
    <row r="181" ht="12.75">
      <c r="H181" s="233"/>
    </row>
    <row r="182" ht="12.75">
      <c r="H182" s="233"/>
    </row>
    <row r="183" ht="12.75">
      <c r="H183" s="233"/>
    </row>
    <row r="184" ht="12.75">
      <c r="H184" s="233"/>
    </row>
    <row r="185" ht="12.75">
      <c r="H185" s="233"/>
    </row>
    <row r="186" ht="12.75">
      <c r="H186" s="233"/>
    </row>
    <row r="187" ht="12.75">
      <c r="H187" s="233"/>
    </row>
    <row r="188" ht="12.75">
      <c r="H188" s="233"/>
    </row>
    <row r="189" ht="12.75">
      <c r="H189" s="233"/>
    </row>
    <row r="190" ht="12.75">
      <c r="H190" s="233"/>
    </row>
    <row r="191" ht="12.75">
      <c r="H191" s="233"/>
    </row>
    <row r="192" ht="12.75">
      <c r="H192" s="233"/>
    </row>
    <row r="193" ht="12.75">
      <c r="H193" s="233"/>
    </row>
    <row r="194" ht="12.75">
      <c r="H194" s="233"/>
    </row>
    <row r="195" ht="12.75">
      <c r="H195" s="233"/>
    </row>
    <row r="196" ht="12.75">
      <c r="H196" s="233"/>
    </row>
    <row r="197" ht="12.75">
      <c r="H197" s="233"/>
    </row>
    <row r="198" ht="12.75">
      <c r="H198" s="233"/>
    </row>
    <row r="199" ht="12.75">
      <c r="H199" s="233"/>
    </row>
    <row r="200" ht="12.75">
      <c r="H200" s="233"/>
    </row>
    <row r="201" ht="12.75">
      <c r="H201" s="233"/>
    </row>
    <row r="202" ht="12.75">
      <c r="H202" s="233"/>
    </row>
    <row r="203" ht="12.75">
      <c r="H203" s="233"/>
    </row>
    <row r="204" ht="12.75">
      <c r="H204" s="233"/>
    </row>
    <row r="205" ht="12.75">
      <c r="H205" s="233"/>
    </row>
    <row r="206" ht="12.75">
      <c r="H206" s="233"/>
    </row>
    <row r="207" ht="12.75">
      <c r="H207" s="233"/>
    </row>
    <row r="208" ht="12.75">
      <c r="H208" s="233"/>
    </row>
    <row r="209" ht="12.75">
      <c r="H209" s="233"/>
    </row>
    <row r="210" ht="12.75">
      <c r="H210" s="233"/>
    </row>
    <row r="211" ht="12.75">
      <c r="H211" s="233"/>
    </row>
    <row r="212" ht="12.75">
      <c r="H212" s="233"/>
    </row>
    <row r="213" ht="12.75">
      <c r="H213" s="233"/>
    </row>
    <row r="214" ht="12.75">
      <c r="H214" s="233"/>
    </row>
    <row r="215" ht="12.75">
      <c r="H215" s="233"/>
    </row>
    <row r="216" ht="12.75">
      <c r="H216" s="233"/>
    </row>
    <row r="217" ht="12.75">
      <c r="H217" s="233"/>
    </row>
    <row r="218" ht="12.75">
      <c r="H218" s="233"/>
    </row>
    <row r="219" ht="12.75">
      <c r="H219" s="233"/>
    </row>
    <row r="220" ht="12.75">
      <c r="H220" s="233"/>
    </row>
    <row r="221" ht="12.75">
      <c r="H221" s="233"/>
    </row>
    <row r="222" ht="12.75">
      <c r="H222" s="233"/>
    </row>
    <row r="223" ht="12.75">
      <c r="H223" s="233"/>
    </row>
    <row r="224" ht="12.75">
      <c r="H224" s="233"/>
    </row>
    <row r="225" ht="12.75">
      <c r="H225" s="233"/>
    </row>
    <row r="226" ht="12.75">
      <c r="H226" s="233"/>
    </row>
    <row r="227" ht="12.75">
      <c r="H227" s="233"/>
    </row>
    <row r="228" ht="12.75">
      <c r="H228" s="233"/>
    </row>
    <row r="229" ht="12.75">
      <c r="H229" s="233"/>
    </row>
    <row r="230" ht="12.75">
      <c r="H230" s="233"/>
    </row>
    <row r="231" ht="12.75">
      <c r="H231" s="233"/>
    </row>
    <row r="232" ht="12.75">
      <c r="H232" s="233"/>
    </row>
    <row r="233" ht="12.75">
      <c r="H233" s="233"/>
    </row>
    <row r="234" ht="12.75">
      <c r="H234" s="233"/>
    </row>
    <row r="235" ht="12.75">
      <c r="H235" s="233"/>
    </row>
    <row r="236" ht="12.75">
      <c r="H236" s="233"/>
    </row>
    <row r="237" ht="12.75">
      <c r="H237" s="233"/>
    </row>
    <row r="238" ht="12.75">
      <c r="H238" s="233"/>
    </row>
    <row r="239" ht="12.75">
      <c r="H239" s="233"/>
    </row>
    <row r="240" ht="12.75">
      <c r="H240" s="233"/>
    </row>
    <row r="241" ht="12.75">
      <c r="H241" s="233"/>
    </row>
    <row r="242" ht="12.75">
      <c r="H242" s="233"/>
    </row>
    <row r="243" ht="12.75">
      <c r="H243" s="233"/>
    </row>
    <row r="244" ht="12.75">
      <c r="H244" s="233"/>
    </row>
    <row r="245" ht="12.75">
      <c r="H245" s="233"/>
    </row>
    <row r="246" ht="12.75">
      <c r="H246" s="233"/>
    </row>
    <row r="247" ht="12.75">
      <c r="H247" s="233"/>
    </row>
    <row r="248" ht="12.75">
      <c r="H248" s="233"/>
    </row>
    <row r="249" ht="12.75">
      <c r="H249" s="233"/>
    </row>
    <row r="250" ht="12.75">
      <c r="H250" s="233"/>
    </row>
    <row r="251" ht="12.75">
      <c r="H251" s="233"/>
    </row>
    <row r="252" ht="12.75">
      <c r="H252" s="233"/>
    </row>
    <row r="253" ht="12.75">
      <c r="H253" s="233"/>
    </row>
    <row r="254" ht="12.75">
      <c r="H254" s="233"/>
    </row>
    <row r="255" ht="12.75">
      <c r="H255" s="233"/>
    </row>
    <row r="256" ht="12.75">
      <c r="H256" s="233"/>
    </row>
    <row r="257" ht="12.75">
      <c r="H257" s="233"/>
    </row>
    <row r="258" ht="12.75">
      <c r="H258" s="233"/>
    </row>
    <row r="259" ht="12.75">
      <c r="H259" s="233"/>
    </row>
    <row r="260" ht="12.75">
      <c r="H260" s="233"/>
    </row>
    <row r="261" ht="12.75">
      <c r="H261" s="233"/>
    </row>
    <row r="262" ht="12.75">
      <c r="H262" s="233"/>
    </row>
    <row r="263" ht="12.75">
      <c r="H263" s="233"/>
    </row>
    <row r="264" ht="12.75">
      <c r="H264" s="233"/>
    </row>
    <row r="265" ht="12.75">
      <c r="H265" s="233"/>
    </row>
    <row r="266" ht="12.75">
      <c r="H266" s="233"/>
    </row>
    <row r="267" ht="12.75">
      <c r="H267" s="233"/>
    </row>
    <row r="268" ht="12.75">
      <c r="H268" s="233"/>
    </row>
    <row r="269" ht="12.75">
      <c r="H269" s="233"/>
    </row>
    <row r="270" ht="12.75">
      <c r="H270" s="233"/>
    </row>
    <row r="271" ht="12.75">
      <c r="H271" s="233"/>
    </row>
    <row r="272" ht="12.75">
      <c r="H272" s="233"/>
    </row>
    <row r="273" ht="12.75">
      <c r="H273" s="233"/>
    </row>
    <row r="274" ht="12.75">
      <c r="H274" s="233"/>
    </row>
    <row r="275" ht="12.75">
      <c r="H275" s="233"/>
    </row>
    <row r="276" ht="12.75">
      <c r="H276" s="233"/>
    </row>
    <row r="277" ht="12.75">
      <c r="H277" s="233"/>
    </row>
    <row r="278" ht="12.75">
      <c r="H278" s="233"/>
    </row>
    <row r="279" ht="12.75">
      <c r="H279" s="233"/>
    </row>
    <row r="280" ht="12.75">
      <c r="H280" s="233"/>
    </row>
    <row r="281" ht="12.75">
      <c r="H281" s="233"/>
    </row>
    <row r="282" ht="12.75">
      <c r="H282" s="233"/>
    </row>
    <row r="283" ht="12.75">
      <c r="H283" s="233"/>
    </row>
    <row r="284" ht="12.75">
      <c r="H284" s="233"/>
    </row>
    <row r="285" ht="12.75">
      <c r="H285" s="233"/>
    </row>
    <row r="286" ht="12.75">
      <c r="H286" s="233"/>
    </row>
    <row r="287" ht="12.75">
      <c r="H287" s="233"/>
    </row>
    <row r="288" ht="12.75">
      <c r="H288" s="233"/>
    </row>
    <row r="289" ht="12.75">
      <c r="H289" s="233"/>
    </row>
    <row r="290" ht="12.75">
      <c r="H290" s="233"/>
    </row>
    <row r="291" ht="12.75">
      <c r="H291" s="233"/>
    </row>
    <row r="292" ht="12.75">
      <c r="H292" s="233"/>
    </row>
    <row r="293" ht="12.75">
      <c r="H293" s="233"/>
    </row>
    <row r="294" ht="12.75">
      <c r="H294" s="233"/>
    </row>
    <row r="295" ht="12.75">
      <c r="H295" s="233"/>
    </row>
    <row r="296" ht="12.75">
      <c r="H296" s="233"/>
    </row>
    <row r="297" ht="12.75">
      <c r="H297" s="233"/>
    </row>
    <row r="298" ht="12.75">
      <c r="H298" s="233"/>
    </row>
    <row r="299" ht="12.75">
      <c r="H299" s="233"/>
    </row>
    <row r="300" ht="12.75">
      <c r="H300" s="233"/>
    </row>
    <row r="301" ht="12.75">
      <c r="H301" s="233"/>
    </row>
    <row r="302" ht="12.75">
      <c r="H302" s="233"/>
    </row>
    <row r="303" ht="12.75">
      <c r="H303" s="233"/>
    </row>
    <row r="304" ht="12.75">
      <c r="H304" s="233"/>
    </row>
    <row r="305" ht="12.75">
      <c r="H305" s="233"/>
    </row>
    <row r="306" ht="12.75">
      <c r="H306" s="233"/>
    </row>
    <row r="307" ht="12.75">
      <c r="H307" s="233"/>
    </row>
    <row r="308" ht="12.75">
      <c r="H308" s="233"/>
    </row>
    <row r="309" ht="12.75">
      <c r="H309" s="233"/>
    </row>
    <row r="310" ht="12.75">
      <c r="H310" s="233"/>
    </row>
    <row r="311" ht="12.75">
      <c r="H311" s="233"/>
    </row>
    <row r="312" ht="12.75">
      <c r="H312" s="233"/>
    </row>
    <row r="313" ht="12.75">
      <c r="H313" s="233"/>
    </row>
    <row r="314" ht="12.75">
      <c r="H314" s="233"/>
    </row>
    <row r="315" ht="12.75">
      <c r="H315" s="233"/>
    </row>
    <row r="316" ht="12.75">
      <c r="H316" s="233"/>
    </row>
    <row r="317" ht="12.75">
      <c r="H317" s="233"/>
    </row>
    <row r="318" ht="12.75">
      <c r="H318" s="233"/>
    </row>
    <row r="319" ht="12.75">
      <c r="H319" s="233"/>
    </row>
    <row r="320" ht="12.75">
      <c r="H320" s="233"/>
    </row>
    <row r="321" ht="12.75">
      <c r="H321" s="233"/>
    </row>
    <row r="322" ht="12.75">
      <c r="H322" s="233"/>
    </row>
    <row r="323" ht="12.75">
      <c r="H323" s="233"/>
    </row>
    <row r="324" ht="12.75">
      <c r="H324" s="233"/>
    </row>
    <row r="325" ht="12.75">
      <c r="H325" s="233"/>
    </row>
    <row r="326" ht="12.75">
      <c r="H326" s="233"/>
    </row>
    <row r="327" ht="12.75">
      <c r="H327" s="233"/>
    </row>
    <row r="328" ht="12.75">
      <c r="H328" s="233"/>
    </row>
    <row r="329" ht="12.75">
      <c r="H329" s="233"/>
    </row>
    <row r="330" ht="12.75">
      <c r="H330" s="233"/>
    </row>
    <row r="331" ht="12.75">
      <c r="H331" s="233"/>
    </row>
    <row r="332" ht="12.75">
      <c r="H332" s="233"/>
    </row>
    <row r="333" ht="12.75">
      <c r="H333" s="233"/>
    </row>
    <row r="334" ht="12.75">
      <c r="H334" s="233"/>
    </row>
    <row r="335" ht="12.75">
      <c r="H335" s="233"/>
    </row>
    <row r="336" ht="12.75">
      <c r="H336" s="233"/>
    </row>
    <row r="337" ht="12.75">
      <c r="H337" s="233"/>
    </row>
    <row r="338" ht="12.75">
      <c r="H338" s="233"/>
    </row>
    <row r="339" ht="12.75">
      <c r="H339" s="233"/>
    </row>
    <row r="340" ht="12.75">
      <c r="H340" s="233"/>
    </row>
    <row r="341" ht="12.75">
      <c r="H341" s="233"/>
    </row>
    <row r="342" ht="12.75">
      <c r="H342" s="233"/>
    </row>
    <row r="343" ht="12.75">
      <c r="H343" s="233"/>
    </row>
    <row r="344" ht="12.75">
      <c r="H344" s="233"/>
    </row>
    <row r="345" ht="12.75">
      <c r="H345" s="233"/>
    </row>
    <row r="346" ht="12.75">
      <c r="H346" s="233"/>
    </row>
    <row r="347" ht="12.75">
      <c r="H347" s="233"/>
    </row>
    <row r="348" ht="12.75">
      <c r="H348" s="233"/>
    </row>
    <row r="349" ht="12.75">
      <c r="H349" s="233"/>
    </row>
    <row r="350" ht="12.75">
      <c r="H350" s="233"/>
    </row>
    <row r="351" ht="12.75">
      <c r="H351" s="233"/>
    </row>
    <row r="352" ht="12.75">
      <c r="H352" s="233"/>
    </row>
    <row r="353" ht="12.75">
      <c r="H353" s="233"/>
    </row>
    <row r="354" ht="12.75">
      <c r="H354" s="233"/>
    </row>
    <row r="355" ht="12.75">
      <c r="H355" s="233"/>
    </row>
    <row r="356" ht="12.75">
      <c r="H356" s="233"/>
    </row>
    <row r="357" ht="12.75">
      <c r="H357" s="233"/>
    </row>
    <row r="358" ht="12.75">
      <c r="H358" s="233"/>
    </row>
    <row r="359" ht="12.75">
      <c r="H359" s="233"/>
    </row>
    <row r="360" ht="12.75">
      <c r="H360" s="233"/>
    </row>
    <row r="361" ht="12.75">
      <c r="H361" s="233"/>
    </row>
    <row r="362" ht="12.75">
      <c r="H362" s="233"/>
    </row>
    <row r="363" ht="12.75">
      <c r="H363" s="233"/>
    </row>
    <row r="364" ht="12.75">
      <c r="H364" s="233"/>
    </row>
    <row r="365" ht="12.75">
      <c r="H365" s="233"/>
    </row>
    <row r="366" ht="12.75">
      <c r="H366" s="233"/>
    </row>
    <row r="367" ht="12.75">
      <c r="H367" s="233"/>
    </row>
    <row r="368" ht="12.75">
      <c r="H368" s="233"/>
    </row>
    <row r="369" ht="12.75">
      <c r="H369" s="233"/>
    </row>
    <row r="370" ht="12.75">
      <c r="H370" s="233"/>
    </row>
    <row r="371" ht="12.75">
      <c r="H371" s="233"/>
    </row>
    <row r="372" ht="12.75">
      <c r="H372" s="233"/>
    </row>
    <row r="373" ht="12.75">
      <c r="H373" s="233"/>
    </row>
    <row r="374" ht="12.75">
      <c r="H374" s="233"/>
    </row>
    <row r="375" ht="12.75">
      <c r="H375" s="233"/>
    </row>
    <row r="376" ht="12.75">
      <c r="H376" s="233"/>
    </row>
    <row r="377" ht="12.75">
      <c r="H377" s="233"/>
    </row>
    <row r="378" ht="12.75">
      <c r="H378" s="233"/>
    </row>
    <row r="379" ht="12.75">
      <c r="H379" s="233"/>
    </row>
    <row r="380" ht="12.75">
      <c r="H380" s="233"/>
    </row>
    <row r="381" ht="12.75">
      <c r="H381" s="233"/>
    </row>
    <row r="382" ht="12.75">
      <c r="H382" s="233"/>
    </row>
    <row r="383" ht="12.75">
      <c r="H383" s="233"/>
    </row>
    <row r="384" ht="12.75">
      <c r="H384" s="233"/>
    </row>
    <row r="385" ht="12.75">
      <c r="H385" s="233"/>
    </row>
    <row r="386" ht="12.75">
      <c r="H386" s="233"/>
    </row>
    <row r="387" ht="12.75">
      <c r="H387" s="233"/>
    </row>
    <row r="388" ht="12.75">
      <c r="H388" s="233"/>
    </row>
    <row r="389" ht="12.75">
      <c r="H389" s="233"/>
    </row>
    <row r="390" ht="12.75">
      <c r="H390" s="233"/>
    </row>
    <row r="391" ht="12.75">
      <c r="H391" s="233"/>
    </row>
    <row r="392" ht="12.75">
      <c r="H392" s="233"/>
    </row>
    <row r="393" ht="12.75">
      <c r="H393" s="233"/>
    </row>
    <row r="394" ht="12.75">
      <c r="H394" s="233"/>
    </row>
    <row r="395" ht="12.75">
      <c r="H395" s="233"/>
    </row>
    <row r="396" ht="12.75">
      <c r="H396" s="233"/>
    </row>
    <row r="397" ht="12.75">
      <c r="H397" s="233"/>
    </row>
    <row r="398" ht="12.75">
      <c r="H398" s="233"/>
    </row>
    <row r="399" ht="12.75">
      <c r="H399" s="233"/>
    </row>
    <row r="400" ht="12.75">
      <c r="H400" s="233"/>
    </row>
    <row r="401" ht="12.75">
      <c r="H401" s="233"/>
    </row>
    <row r="402" ht="12.75">
      <c r="H402" s="233"/>
    </row>
    <row r="403" ht="12.75">
      <c r="H403" s="233"/>
    </row>
    <row r="404" ht="12.75">
      <c r="H404" s="233"/>
    </row>
    <row r="405" ht="12.75">
      <c r="H405" s="233"/>
    </row>
    <row r="406" ht="12.75">
      <c r="H406" s="233"/>
    </row>
    <row r="407" ht="12.75">
      <c r="H407" s="233"/>
    </row>
    <row r="408" ht="12.75">
      <c r="H408" s="233"/>
    </row>
    <row r="409" ht="12.75">
      <c r="H409" s="233"/>
    </row>
    <row r="410" ht="12.75">
      <c r="H410" s="233"/>
    </row>
    <row r="411" ht="12.75">
      <c r="H411" s="233"/>
    </row>
    <row r="412" ht="12.75">
      <c r="H412" s="233"/>
    </row>
    <row r="413" ht="12.75">
      <c r="H413" s="233"/>
    </row>
    <row r="414" ht="12.75">
      <c r="H414" s="233"/>
    </row>
    <row r="415" ht="12.75">
      <c r="H415" s="233"/>
    </row>
    <row r="416" ht="12.75">
      <c r="H416" s="233"/>
    </row>
    <row r="417" ht="12.75">
      <c r="H417" s="233"/>
    </row>
    <row r="418" ht="12.75">
      <c r="H418" s="233"/>
    </row>
    <row r="419" ht="12.75">
      <c r="H419" s="233"/>
    </row>
    <row r="420" ht="12.75">
      <c r="H420" s="233"/>
    </row>
    <row r="421" ht="12.75">
      <c r="H421" s="233"/>
    </row>
    <row r="422" ht="12.75">
      <c r="H422" s="233"/>
    </row>
    <row r="423" ht="12.75">
      <c r="H423" s="233"/>
    </row>
    <row r="424" ht="12.75">
      <c r="H424" s="233"/>
    </row>
    <row r="425" ht="12.75">
      <c r="H425" s="233"/>
    </row>
    <row r="426" ht="12.75">
      <c r="H426" s="233"/>
    </row>
    <row r="427" ht="12.75">
      <c r="H427" s="233"/>
    </row>
    <row r="428" ht="12.75">
      <c r="H428" s="233"/>
    </row>
    <row r="429" ht="12.75">
      <c r="H429" s="233"/>
    </row>
    <row r="430" ht="12.75">
      <c r="H430" s="233"/>
    </row>
    <row r="431" ht="12.75">
      <c r="H431" s="233"/>
    </row>
    <row r="432" ht="12.75">
      <c r="H432" s="233"/>
    </row>
    <row r="433" ht="12.75">
      <c r="H433" s="233"/>
    </row>
    <row r="434" ht="12.75">
      <c r="H434" s="233"/>
    </row>
    <row r="435" ht="12.75">
      <c r="H435" s="233"/>
    </row>
    <row r="436" ht="12.75">
      <c r="H436" s="233"/>
    </row>
    <row r="437" ht="12.75">
      <c r="H437" s="233"/>
    </row>
    <row r="438" ht="12.75">
      <c r="H438" s="233"/>
    </row>
    <row r="439" ht="12.75">
      <c r="H439" s="233"/>
    </row>
    <row r="440" ht="12.75">
      <c r="H440" s="233"/>
    </row>
    <row r="441" ht="12.75">
      <c r="H441" s="233"/>
    </row>
    <row r="442" ht="12.75">
      <c r="H442" s="233"/>
    </row>
    <row r="443" ht="12.75">
      <c r="H443" s="233"/>
    </row>
    <row r="444" ht="12.75">
      <c r="H444" s="233"/>
    </row>
    <row r="445" ht="12.75">
      <c r="H445" s="233"/>
    </row>
    <row r="446" ht="12.75">
      <c r="H446" s="233"/>
    </row>
    <row r="447" ht="12.75">
      <c r="H447" s="233"/>
    </row>
    <row r="448" ht="12.75">
      <c r="H448" s="233"/>
    </row>
    <row r="449" ht="12.75">
      <c r="H449" s="233"/>
    </row>
    <row r="450" ht="12.75">
      <c r="H450" s="233"/>
    </row>
    <row r="451" ht="12.75">
      <c r="H451" s="233"/>
    </row>
    <row r="452" ht="12.75">
      <c r="H452" s="233"/>
    </row>
    <row r="453" ht="12.75">
      <c r="H453" s="233"/>
    </row>
    <row r="454" ht="12.75">
      <c r="H454" s="233"/>
    </row>
    <row r="455" ht="12.75">
      <c r="H455" s="233"/>
    </row>
    <row r="456" ht="12.75">
      <c r="H456" s="233"/>
    </row>
    <row r="457" ht="12.75">
      <c r="H457" s="233"/>
    </row>
    <row r="458" ht="12.75">
      <c r="H458" s="233"/>
    </row>
    <row r="459" ht="12.75">
      <c r="H459" s="233"/>
    </row>
    <row r="460" ht="12.75">
      <c r="H460" s="233"/>
    </row>
    <row r="461" ht="12.75">
      <c r="H461" s="233"/>
    </row>
    <row r="462" ht="12.75">
      <c r="H462" s="233"/>
    </row>
    <row r="463" ht="12.75">
      <c r="H463" s="233"/>
    </row>
    <row r="464" ht="12.75">
      <c r="H464" s="233"/>
    </row>
    <row r="465" ht="12.75">
      <c r="H465" s="233"/>
    </row>
    <row r="466" ht="12.75">
      <c r="H466" s="233"/>
    </row>
    <row r="467" ht="12.75">
      <c r="H467" s="233"/>
    </row>
    <row r="468" ht="12.75">
      <c r="H468" s="233"/>
    </row>
    <row r="469" ht="12.75">
      <c r="H469" s="233"/>
    </row>
    <row r="470" ht="12.75">
      <c r="H470" s="233"/>
    </row>
    <row r="471" ht="12.75">
      <c r="H471" s="233"/>
    </row>
    <row r="472" ht="12.75">
      <c r="H472" s="233"/>
    </row>
    <row r="473" ht="12.75">
      <c r="H473" s="233"/>
    </row>
    <row r="474" ht="12.75">
      <c r="H474" s="233"/>
    </row>
    <row r="475" ht="12.75">
      <c r="H475" s="233"/>
    </row>
    <row r="476" ht="12.75">
      <c r="H476" s="233"/>
    </row>
    <row r="477" ht="12.75">
      <c r="H477" s="233"/>
    </row>
    <row r="478" ht="12.75">
      <c r="H478" s="233"/>
    </row>
    <row r="479" ht="12.75">
      <c r="H479" s="233"/>
    </row>
    <row r="480" ht="12.75">
      <c r="H480" s="233"/>
    </row>
    <row r="481" ht="12.75">
      <c r="H481" s="233"/>
    </row>
    <row r="482" ht="12.75">
      <c r="H482" s="233"/>
    </row>
    <row r="483" ht="12.75">
      <c r="H483" s="233"/>
    </row>
    <row r="484" ht="12.75">
      <c r="H484" s="233"/>
    </row>
    <row r="485" ht="12.75">
      <c r="H485" s="233"/>
    </row>
    <row r="486" ht="12.75">
      <c r="H486" s="233"/>
    </row>
    <row r="487" ht="12.75">
      <c r="H487" s="233"/>
    </row>
    <row r="488" ht="12.75">
      <c r="H488" s="233"/>
    </row>
    <row r="489" ht="12.75">
      <c r="H489" s="233"/>
    </row>
    <row r="490" ht="12.75">
      <c r="H490" s="233"/>
    </row>
    <row r="491" ht="12.75">
      <c r="H491" s="233"/>
    </row>
    <row r="492" ht="12.75">
      <c r="H492" s="233"/>
    </row>
    <row r="493" ht="12.75">
      <c r="H493" s="233"/>
    </row>
    <row r="494" ht="12.75">
      <c r="H494" s="233"/>
    </row>
    <row r="495" ht="12.75">
      <c r="H495" s="233"/>
    </row>
    <row r="496" ht="12.75">
      <c r="H496" s="233"/>
    </row>
    <row r="497" ht="12.75">
      <c r="H497" s="233"/>
    </row>
    <row r="498" ht="12.75">
      <c r="H498" s="233"/>
    </row>
    <row r="499" ht="12.75">
      <c r="H499" s="233"/>
    </row>
    <row r="500" ht="12.75">
      <c r="H500" s="233"/>
    </row>
    <row r="501" ht="12.75">
      <c r="H501" s="233"/>
    </row>
    <row r="502" ht="12.75">
      <c r="H502" s="233"/>
    </row>
    <row r="503" ht="12.75">
      <c r="H503" s="233"/>
    </row>
    <row r="504" ht="12.75">
      <c r="H504" s="233"/>
    </row>
    <row r="505" ht="12.75">
      <c r="H505" s="233"/>
    </row>
    <row r="506" ht="12.75">
      <c r="H506" s="233"/>
    </row>
    <row r="507" ht="12.75">
      <c r="H507" s="233"/>
    </row>
    <row r="508" ht="12.75">
      <c r="H508" s="233"/>
    </row>
    <row r="509" ht="12.75">
      <c r="H509" s="233"/>
    </row>
    <row r="510" ht="12.75">
      <c r="H510" s="233"/>
    </row>
    <row r="511" ht="12.75">
      <c r="H511" s="233"/>
    </row>
    <row r="512" ht="12.75">
      <c r="H512" s="233"/>
    </row>
    <row r="513" ht="12.75">
      <c r="H513" s="233"/>
    </row>
    <row r="514" ht="12.75">
      <c r="H514" s="233"/>
    </row>
    <row r="515" ht="12.75">
      <c r="H515" s="233"/>
    </row>
    <row r="516" ht="12.75">
      <c r="H516" s="233"/>
    </row>
    <row r="517" ht="12.75">
      <c r="H517" s="233"/>
    </row>
    <row r="518" ht="12.75">
      <c r="H518" s="233"/>
    </row>
    <row r="519" ht="12.75">
      <c r="H519" s="233"/>
    </row>
    <row r="520" ht="12.75">
      <c r="H520" s="233"/>
    </row>
    <row r="521" ht="12.75">
      <c r="H521" s="233"/>
    </row>
    <row r="522" ht="12.75">
      <c r="H522" s="233"/>
    </row>
    <row r="523" ht="12.75">
      <c r="H523" s="233"/>
    </row>
    <row r="524" ht="12.75">
      <c r="H524" s="233"/>
    </row>
    <row r="525" ht="12.75">
      <c r="H525" s="233"/>
    </row>
    <row r="526" ht="12.75">
      <c r="H526" s="233"/>
    </row>
    <row r="527" ht="12.75">
      <c r="H527" s="233"/>
    </row>
    <row r="528" ht="12.75">
      <c r="H528" s="233"/>
    </row>
    <row r="529" ht="12.75">
      <c r="H529" s="233"/>
    </row>
    <row r="530" ht="12.75">
      <c r="H530" s="233"/>
    </row>
    <row r="531" ht="12.75">
      <c r="H531" s="233"/>
    </row>
    <row r="532" ht="12.75">
      <c r="H532" s="233"/>
    </row>
    <row r="533" ht="12.75">
      <c r="H533" s="233"/>
    </row>
    <row r="534" ht="12.75">
      <c r="H534" s="233"/>
    </row>
    <row r="535" ht="12.75">
      <c r="H535" s="233"/>
    </row>
    <row r="536" ht="12.75">
      <c r="H536" s="233"/>
    </row>
    <row r="537" ht="12.75">
      <c r="H537" s="233"/>
    </row>
    <row r="538" ht="12.75">
      <c r="H538" s="233"/>
    </row>
    <row r="539" ht="12.75">
      <c r="H539" s="233"/>
    </row>
    <row r="540" ht="12.75">
      <c r="H540" s="233"/>
    </row>
    <row r="541" ht="12.75">
      <c r="H541" s="233"/>
    </row>
    <row r="542" ht="12.75">
      <c r="H542" s="233"/>
    </row>
    <row r="543" ht="12.75">
      <c r="H543" s="233"/>
    </row>
    <row r="544" ht="12.75">
      <c r="H544" s="233"/>
    </row>
    <row r="545" ht="12.75">
      <c r="H545" s="233"/>
    </row>
    <row r="546" ht="12.75">
      <c r="H546" s="233"/>
    </row>
    <row r="547" ht="12.75">
      <c r="H547" s="233"/>
    </row>
    <row r="548" ht="12.75">
      <c r="H548" s="233"/>
    </row>
    <row r="549" ht="12.75">
      <c r="H549" s="233"/>
    </row>
    <row r="550" ht="12.75">
      <c r="H550" s="233"/>
    </row>
    <row r="551" ht="12.75">
      <c r="H551" s="233"/>
    </row>
    <row r="552" ht="12.75">
      <c r="H552" s="233"/>
    </row>
    <row r="553" ht="12.75">
      <c r="H553" s="233"/>
    </row>
    <row r="554" ht="12.75">
      <c r="H554" s="233"/>
    </row>
    <row r="555" ht="12.75">
      <c r="H555" s="233"/>
    </row>
    <row r="556" ht="12.75">
      <c r="H556" s="233"/>
    </row>
    <row r="557" ht="12.75">
      <c r="H557" s="233"/>
    </row>
    <row r="558" ht="12.75">
      <c r="H558" s="233"/>
    </row>
    <row r="559" ht="12.75">
      <c r="H559" s="233"/>
    </row>
    <row r="560" ht="12.75">
      <c r="H560" s="233"/>
    </row>
    <row r="561" ht="12.75">
      <c r="H561" s="233"/>
    </row>
    <row r="562" ht="12.75">
      <c r="H562" s="233"/>
    </row>
    <row r="563" ht="12.75">
      <c r="H563" s="233"/>
    </row>
    <row r="564" ht="12.75">
      <c r="H564" s="233"/>
    </row>
    <row r="565" ht="12.75">
      <c r="H565" s="233"/>
    </row>
    <row r="566" ht="12.75">
      <c r="H566" s="233"/>
    </row>
    <row r="567" ht="12.75">
      <c r="H567" s="233"/>
    </row>
    <row r="568" ht="12.75">
      <c r="H568" s="233"/>
    </row>
    <row r="569" ht="12.75">
      <c r="H569" s="233"/>
    </row>
    <row r="570" ht="12.75">
      <c r="H570" s="233"/>
    </row>
    <row r="571" ht="12.75">
      <c r="H571" s="233"/>
    </row>
    <row r="572" ht="12.75">
      <c r="H572" s="233"/>
    </row>
    <row r="573" ht="12.75">
      <c r="H573" s="233"/>
    </row>
    <row r="574" ht="12.75">
      <c r="H574" s="233"/>
    </row>
    <row r="575" ht="12.75">
      <c r="H575" s="233"/>
    </row>
    <row r="576" ht="12.75">
      <c r="H576" s="233"/>
    </row>
    <row r="577" ht="12.75">
      <c r="H577" s="233"/>
    </row>
    <row r="578" ht="12.75">
      <c r="H578" s="233"/>
    </row>
    <row r="579" ht="12.75">
      <c r="H579" s="233"/>
    </row>
    <row r="580" ht="12.75">
      <c r="H580" s="233"/>
    </row>
    <row r="581" ht="12.75">
      <c r="H581" s="233"/>
    </row>
    <row r="582" ht="12.75">
      <c r="H582" s="233"/>
    </row>
    <row r="583" ht="12.75">
      <c r="H583" s="233"/>
    </row>
    <row r="584" ht="12.75">
      <c r="H584" s="233"/>
    </row>
    <row r="585" ht="12.75">
      <c r="H585" s="233"/>
    </row>
    <row r="586" ht="12.75">
      <c r="H586" s="233"/>
    </row>
    <row r="587" ht="12.75">
      <c r="H587" s="233"/>
    </row>
    <row r="588" ht="12.75">
      <c r="H588" s="233"/>
    </row>
    <row r="589" ht="12.75">
      <c r="H589" s="233"/>
    </row>
    <row r="590" ht="12.75">
      <c r="H590" s="233"/>
    </row>
    <row r="591" ht="12.75">
      <c r="H591" s="233"/>
    </row>
    <row r="592" ht="12.75">
      <c r="H592" s="233"/>
    </row>
    <row r="593" ht="12.75">
      <c r="H593" s="233"/>
    </row>
    <row r="594" ht="12.75">
      <c r="H594" s="233"/>
    </row>
    <row r="595" ht="12.75">
      <c r="H595" s="233"/>
    </row>
    <row r="596" ht="12.75">
      <c r="H596" s="233"/>
    </row>
    <row r="597" ht="12.75">
      <c r="H597" s="233"/>
    </row>
    <row r="598" ht="12.75">
      <c r="H598" s="233"/>
    </row>
    <row r="599" ht="12.75">
      <c r="H599" s="233"/>
    </row>
    <row r="600" ht="12.75">
      <c r="H600" s="233"/>
    </row>
    <row r="601" ht="12.75">
      <c r="H601" s="233"/>
    </row>
    <row r="602" ht="12.75">
      <c r="H602" s="233"/>
    </row>
    <row r="603" ht="12.75">
      <c r="H603" s="233"/>
    </row>
    <row r="604" ht="12.75">
      <c r="H604" s="233"/>
    </row>
    <row r="605" ht="12.75">
      <c r="H605" s="233"/>
    </row>
    <row r="606" ht="12.75">
      <c r="H606" s="233"/>
    </row>
    <row r="607" ht="12.75">
      <c r="H607" s="233"/>
    </row>
    <row r="608" ht="12.75">
      <c r="H608" s="233"/>
    </row>
    <row r="609" ht="12.75">
      <c r="H609" s="233"/>
    </row>
    <row r="610" ht="12.75">
      <c r="H610" s="233"/>
    </row>
    <row r="611" ht="12.75">
      <c r="H611" s="233"/>
    </row>
    <row r="612" ht="12.75">
      <c r="H612" s="233"/>
    </row>
    <row r="613" ht="12.75">
      <c r="H613" s="233"/>
    </row>
    <row r="614" ht="12.75">
      <c r="H614" s="233"/>
    </row>
    <row r="615" ht="12.75">
      <c r="H615" s="233"/>
    </row>
    <row r="616" ht="12.75">
      <c r="H616" s="233"/>
    </row>
    <row r="617" ht="12.75">
      <c r="H617" s="233"/>
    </row>
    <row r="618" ht="12.75">
      <c r="H618" s="233"/>
    </row>
    <row r="619" ht="12.75">
      <c r="H619" s="233"/>
    </row>
    <row r="620" ht="12.75">
      <c r="H620" s="233"/>
    </row>
    <row r="621" ht="12.75">
      <c r="H621" s="233"/>
    </row>
    <row r="622" ht="12.75">
      <c r="H622" s="233"/>
    </row>
    <row r="623" ht="12.75">
      <c r="H623" s="233"/>
    </row>
    <row r="624" ht="12.75">
      <c r="H624" s="233"/>
    </row>
    <row r="625" ht="12.75">
      <c r="H625" s="233"/>
    </row>
    <row r="626" ht="12.75">
      <c r="H626" s="233"/>
    </row>
    <row r="627" ht="12.75">
      <c r="H627" s="233"/>
    </row>
    <row r="628" ht="12.75">
      <c r="H628" s="233"/>
    </row>
    <row r="629" ht="12.75">
      <c r="H629" s="233"/>
    </row>
    <row r="630" ht="12.75">
      <c r="H630" s="233"/>
    </row>
    <row r="631" ht="12.75">
      <c r="H631" s="233"/>
    </row>
    <row r="632" ht="12.75">
      <c r="H632" s="233"/>
    </row>
    <row r="633" ht="12.75">
      <c r="H633" s="233"/>
    </row>
    <row r="634" ht="12.75">
      <c r="H634" s="233"/>
    </row>
    <row r="635" ht="12.75">
      <c r="H635" s="233"/>
    </row>
  </sheetData>
  <sheetProtection/>
  <printOptions/>
  <pageMargins left="0.75" right="0.75" top="1" bottom="1" header="0.5" footer="0.5"/>
  <pageSetup orientation="portrait" paperSize="9"/>
  <drawing r:id="rId4"/>
  <legacyDrawing r:id="rId3"/>
  <oleObjects>
    <oleObject progId="MSPhotoEd.3" shapeId="2259871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buckeye</dc:creator>
  <cp:keywords/>
  <dc:description/>
  <cp:lastModifiedBy>Stone</cp:lastModifiedBy>
  <dcterms:created xsi:type="dcterms:W3CDTF">2009-01-02T20:11:26Z</dcterms:created>
  <dcterms:modified xsi:type="dcterms:W3CDTF">2009-01-03T20:15:56Z</dcterms:modified>
  <cp:category/>
  <cp:version/>
  <cp:contentType/>
  <cp:contentStatus/>
</cp:coreProperties>
</file>